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in\Desktop\SJEDNICE 2021-2025\14-7.12.2022\"/>
    </mc:Choice>
  </mc:AlternateContent>
  <xr:revisionPtr revIDLastSave="0" documentId="8_{5835DAE8-B96E-489E-8123-FE15DBEA74CB}" xr6:coauthVersionLast="47" xr6:coauthVersionMax="47" xr10:uidLastSave="{00000000-0000-0000-0000-000000000000}"/>
  <bookViews>
    <workbookView xWindow="-120" yWindow="-120" windowWidth="38640" windowHeight="21240" xr2:uid="{F1E7B245-EE6B-4E2E-8B3D-39EE3318F95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C33" i="1"/>
  <c r="C50" i="1"/>
  <c r="C56" i="1"/>
  <c r="C58" i="1"/>
  <c r="C66" i="1"/>
  <c r="C71" i="1"/>
  <c r="C73" i="1"/>
</calcChain>
</file>

<file path=xl/sharedStrings.xml><?xml version="1.0" encoding="utf-8"?>
<sst xmlns="http://schemas.openxmlformats.org/spreadsheetml/2006/main" count="587" uniqueCount="285">
  <si>
    <t/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</si>
  <si>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</si>
  <si>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</si>
  <si>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</si>
  <si>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</si>
  <si>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</si>
  <si>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</si>
  <si>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</si>
  <si>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</si>
  <si>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</si>
  <si>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</si>
  <si>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</si>
  <si>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</si>
  <si>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</si>
  <si>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BROJ KONTA</t>
  </si>
  <si>
    <t>01.01.2021. - 31.12.2021.</t>
  </si>
  <si>
    <t>2022</t>
  </si>
  <si>
    <t>2023</t>
  </si>
  <si>
    <t>2024</t>
  </si>
  <si>
    <t>2025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</si>
  <si>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</si>
  <si>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</si>
  <si>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</si>
  <si>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</si>
  <si>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</si>
  <si>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</si>
  <si>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</si>
  <si>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>3</t>
  </si>
  <si>
    <t>Rashodi poslovanja</t>
  </si>
  <si>
    <t>4</t>
  </si>
  <si>
    <t>Rashodi za nabavu nefinancijske imovine</t>
  </si>
  <si>
    <t>RAZLIKA − MANJAK</t>
  </si>
  <si>
    <t>B. RAČUN ZADUŽIVANJA / FINANCIRANJA</t>
  </si>
  <si>
    <t>Primici od financijske imovine i zaduživanja</t>
  </si>
  <si>
    <t>5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</si>
  <si>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</si>
  <si>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</si>
  <si>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</si>
  <si>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</si>
  <si>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</si>
  <si>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 (€)</t>
  </si>
  <si>
    <t>7 (€)</t>
  </si>
  <si>
    <t>8 (€)</t>
  </si>
  <si>
    <t>9 (€)</t>
  </si>
  <si>
    <t>VRSTA PRIHODA / PRIMITAKA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</si>
  <si>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</si>
  <si>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</si>
  <si>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</si>
  <si>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</si>
  <si>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</si>
  <si>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</si>
  <si>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</si>
  <si>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</si>
  <si>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68</t>
  </si>
  <si>
    <t>Kazne, upravne mjere i ostali prihodi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</si>
  <si>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</si>
  <si>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</si>
  <si>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</si>
  <si>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</si>
  <si>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</si>
  <si>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</si>
  <si>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</si>
  <si>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</si>
  <si>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</si>
  <si>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</si>
  <si>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</si>
  <si>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</si>
  <si>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</si>
  <si>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</si>
  <si>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</si>
  <si>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</si>
  <si>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</si>
  <si>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</si>
  <si>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</si>
  <si>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</si>
  <si>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</si>
  <si>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</si>
  <si>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84</t>
  </si>
  <si>
    <t>Primici od zaduživanja</t>
  </si>
  <si>
    <t>54</t>
  </si>
  <si>
    <t>Izdaci za otplatu glavnice primljenih kredita i zajmova</t>
  </si>
  <si>
    <t xml:space="preserve">C. RASPOLOŽIVA SREDSTVA IZ PRETHODNIH GODINA </t>
  </si>
  <si>
    <t>Vlastiti izvori</t>
  </si>
  <si>
    <t>92</t>
  </si>
  <si>
    <t>Rezultat poslovanja</t>
  </si>
  <si>
    <t xml:space="preserve">UKUPNO PRIHODI / PRIMICI	</t>
  </si>
  <si>
    <t>Izvor 1.1. OPĆI PRIHODI I PRIMICI</t>
  </si>
  <si>
    <t>6 Prihodi poslovanja</t>
  </si>
  <si>
    <t>61 Prihodi od poreza</t>
  </si>
  <si>
    <t>64 Prihodi od imovine</t>
  </si>
  <si>
    <t>65 Prihodi od upravnih i administrativnih pristojbi, pristojbi po posebnim propisima i naknada</t>
  </si>
  <si>
    <t>68 Kazne, upravne mjere i ostali prihodi</t>
  </si>
  <si>
    <t>Izvor 4.1. PRIHODI PO POSEBNIM PROPISIMA</t>
  </si>
  <si>
    <t>Izvor 4.2. KOMUNALNI DOPRINOS I NAKNADE</t>
  </si>
  <si>
    <t>Izvor 5.1. POMOĆI PRORAČUNU IZ DRUGIH PRORAČUNA</t>
  </si>
  <si>
    <t>63 Pomoći iz inozemstva i od subjekata unutar općeg proračuna</t>
  </si>
  <si>
    <t>Izvor 5.2. POMOĆI OD IZVANPRORAČUNSKIH KORISNIKA</t>
  </si>
  <si>
    <t>Izvor 7.1. PRIHODI OD PRODAJE NEFIN. IMOVINE</t>
  </si>
  <si>
    <t>7 Prihodi od prodaje nefinancijske imovine</t>
  </si>
  <si>
    <t>72 Prihodi od prodaje proizvedene dugotrajne imovine</t>
  </si>
  <si>
    <t xml:space="preserve">UKUPNO RASHODI / IZDACI	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</si>
  <si>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</si>
  <si>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</si>
  <si>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</si>
  <si>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</si>
  <si>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</si>
  <si>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</si>
  <si>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</si>
  <si>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</si>
  <si>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</si>
  <si>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</si>
  <si>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</si>
  <si>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>45 Rashodi za dodatna ulaganja na nefinancijskoj imovini</t>
  </si>
  <si>
    <t>Izvor 8.1. PRIMICI OD ZADUŽIVANJA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</si>
  <si>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</si>
  <si>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</si>
  <si>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</si>
  <si>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</si>
  <si>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</si>
  <si>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</si>
  <si>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</si>
  <si>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</si>
  <si>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</si>
  <si>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045 Promet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</si>
  <si>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</si>
  <si>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</si>
  <si>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</si>
  <si>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06 Usluge unapređenja stanovanja i zajednice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</si>
  <si>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</si>
  <si>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</si>
  <si>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</si>
  <si>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</si>
  <si>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</si>
  <si>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</si>
  <si>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</si>
  <si>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</si>
  <si>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</si>
  <si>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</si>
  <si>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</si>
  <si>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</si>
  <si>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</si>
  <si>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094 Visoka naobrazba</t>
  </si>
  <si>
    <t>FUNKCIJSKA KLASIFIKACIJA 10 Socijalna zaštita</t>
  </si>
  <si>
    <t>FUNKCIJSKA KLASIFIKACIJA 102 Starost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</si>
  <si>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</si>
  <si>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</si>
  <si>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</si>
  <si>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</si>
  <si>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8 Primici od financijske imovine i zaduživanja</t>
  </si>
  <si>
    <t>84 Primici od zaduživanja</t>
  </si>
  <si>
    <t>5 Izdaci za financijsku imovinu i otplate zajmova</t>
  </si>
  <si>
    <t>54 Izdaci za otplatu glavnice primljenih kredita i zajmova</t>
  </si>
  <si>
    <t>Razdjel 001 OPĆINSKO VIJEĆE</t>
  </si>
  <si>
    <t>Glava 00101 OPĆINSKO VIJEĆE</t>
  </si>
  <si>
    <t>Program 1000 Djelatnost predstavničkih i radnih tijela</t>
  </si>
  <si>
    <t>Aktivnost A100001 Redovna djelatnost Općinskog vijeća</t>
  </si>
  <si>
    <t>Aktivnost A100002 Izvanredni i nepredviđeni rashodi</t>
  </si>
  <si>
    <t>Aktivnost A100003 Promidžba općine</t>
  </si>
  <si>
    <t xml:space="preserve">Aktivnost A100004 Djelatnost političkih stranaka </t>
  </si>
  <si>
    <t>Razdjel 002 OPĆINSKI NAČELNIK</t>
  </si>
  <si>
    <t>Glava 00201 OPĆINSKI NAČELNIK</t>
  </si>
  <si>
    <t>Program 1001 Djelatnost izvršnih tijela</t>
  </si>
  <si>
    <t>Aktivnost A100005 Prigodne proslave Općine</t>
  </si>
  <si>
    <t>Aktivnost A100006 Povrat kredita Općine</t>
  </si>
  <si>
    <t>Razdjel 003 JEDINSTVENI UPRAVNI ODJEL</t>
  </si>
  <si>
    <t>Program  1010 Vatrogastvo i civilna zaštita</t>
  </si>
  <si>
    <t>Aktivnost A100035 Djelatnost vatrogasnih postrojbi</t>
  </si>
  <si>
    <t>Glava 00301 JEDINSTVENI UPRAVNI ODJEL</t>
  </si>
  <si>
    <t>Program 1002 Djelatnost Jedinstvenog upravnog odjela</t>
  </si>
  <si>
    <t>Aktivnost A100007 Administrativni poslovi</t>
  </si>
  <si>
    <t>Aktivnost A100008 Otplata kredita dvorana</t>
  </si>
  <si>
    <t>Program 1003 Djelatnost Komunalnog poduzeća</t>
  </si>
  <si>
    <t>Aktivnost A100009 Održavanje javne rasvjete</t>
  </si>
  <si>
    <t>Aktivnost A100010 Održavanje javnih i nerazvrstanih prometnica</t>
  </si>
  <si>
    <t>Aktivnost A100011 Održavanje javnih površina</t>
  </si>
  <si>
    <t>Aktivnost A100012 Održavanje smetlišta</t>
  </si>
  <si>
    <t>Aktivnost A100013 Komunalne usluge</t>
  </si>
  <si>
    <t>Aktivnost A100014 Održavanje odvodnih kanala za oborinske vode</t>
  </si>
  <si>
    <t>Aktivnost A100042 Održavanje javnih površina kojima nije dopušten promet motornim vozilima</t>
  </si>
  <si>
    <t>Aktivnost A100043 Održavanje građevina, uređaja i predmeta javne namjene</t>
  </si>
  <si>
    <t>Aktivnost A100044 Održavanje groblja</t>
  </si>
  <si>
    <t>Aktivnost A100046 Održavanje čistoće javnih površina</t>
  </si>
  <si>
    <t>Program 1004 Tekuće i investicijsko održavanje imovine</t>
  </si>
  <si>
    <t>Aktivnost A100015 Održavanje objekata</t>
  </si>
  <si>
    <t>Program 1005 Gospodarstvo</t>
  </si>
  <si>
    <t>Aktivnost A100016 Dezinfekcija, dezinsekcija i deratizacija</t>
  </si>
  <si>
    <t>Aktivnost A100038 Izložba vina</t>
  </si>
  <si>
    <t xml:space="preserve">Program 1006 Socijalna i zdravstvena zaštita </t>
  </si>
  <si>
    <t>Aktivnost A100017 Pomoć obiteljima i kućanstvima</t>
  </si>
  <si>
    <t>Aktivnost A100018 Ostale naknade iz proračuna u naravi</t>
  </si>
  <si>
    <t>Aktivnost A100019 Naknade za novorođenčad</t>
  </si>
  <si>
    <t>Aktivnost A100020 Subvencije</t>
  </si>
  <si>
    <t>Aktivnost A100021 Ostali Rashodi</t>
  </si>
  <si>
    <t>Aktivnost A100022 Pomoć starijim osobama – „Mariška”</t>
  </si>
  <si>
    <t>Aktivnost A100023 Javni radovi</t>
  </si>
  <si>
    <t>Aktivnost A100024 Pomoć za ogrjev</t>
  </si>
  <si>
    <t>Aktivnost A100025 Djelatnost Crvenog Križa</t>
  </si>
  <si>
    <t>Aktivnost A100026 Pomoć studentima</t>
  </si>
  <si>
    <t>Aktivnost A100027 Pomoć učenicima</t>
  </si>
  <si>
    <t>Aktivnost A100028 Darovi - Sveti Nikola</t>
  </si>
  <si>
    <t>Aktivnost A100042 Naknada za troškove stanovanja</t>
  </si>
  <si>
    <t>Aktivnost A100043 Jednokratne naknade</t>
  </si>
  <si>
    <t>Aktivnost A100044 Naknade za troškove pogreba</t>
  </si>
  <si>
    <t>Tekući projekt T100001 "Zaželi" - Program zapošljavanja žena</t>
  </si>
  <si>
    <t>Program 1007 Program predškolskog obrazovanja</t>
  </si>
  <si>
    <t>Aktivnost A100029 Boravak djece u vrtiću, "maloj školi" i jaslicama</t>
  </si>
  <si>
    <t>Kapitalni projekt K100001 Dječji vrtić Oderjan</t>
  </si>
  <si>
    <t>Kapitalni projekt K100028 Izgradnja Područnog Dječjeg vrtića Kloštar Podravski-dvije jedinice za vrtičku dob</t>
  </si>
  <si>
    <t>Program 1008 Program školskog odgoja i obrazovanja</t>
  </si>
  <si>
    <t>Aktivnost A100030 Program Osnovne škole Kloštar Podravski</t>
  </si>
  <si>
    <t>Kapitalni projekt K100002 Školsko sportska dvorana Kloštar Podravski</t>
  </si>
  <si>
    <t>Program 1009 Program religija, kultura i šport</t>
  </si>
  <si>
    <t>Aktivnost A100031 Vjerske zajednice</t>
  </si>
  <si>
    <t xml:space="preserve">Aktivnost A100032 Sufinanciranje bibliobusa </t>
  </si>
  <si>
    <t>Aktivnost A100033 Redovna djelatnost udruga i organizacija civilnog društva</t>
  </si>
  <si>
    <t>Aktivnost A100034 Redovna djelatnost sportskih klubova</t>
  </si>
  <si>
    <t>Kapitalni projekt K100003 Rekonstrukcija sportskih terena te izgradnja dodatnih sadržaja NK Mladost Kloštar Podravski</t>
  </si>
  <si>
    <t>Aktivnost A100036 Civilna zaštita</t>
  </si>
  <si>
    <t>Aktivnost A100037 HGSS</t>
  </si>
  <si>
    <t>Program 1011 Izgradnja i nabava poslovnih i građevinskih objekata</t>
  </si>
  <si>
    <t>Aktivnost A100045 Procjena vrijednosti zemljišta i nekretnina</t>
  </si>
  <si>
    <t>Aktivnost A100046 Studij izvodljivosti Terme Kloštar Podravski</t>
  </si>
  <si>
    <t>Aktivnost A100047 Ograda u naselju Prugovac</t>
  </si>
  <si>
    <t>Aktivnost A100048 Stručni nadzor za tržnicu</t>
  </si>
  <si>
    <t>Kapitalni projekt K100004 Poduzetnička zona</t>
  </si>
  <si>
    <t>Kapitalni projekt K100005 Modernizacija javne rasvjete</t>
  </si>
  <si>
    <t>Kapitalni projekt K100006 Izgradnja vodovodne mreže</t>
  </si>
  <si>
    <t>Kapitalni projekt K100007 Obnova društvenih domova i mrtvačnica na području općine</t>
  </si>
  <si>
    <t>Kapitalni projekt K100008 ostali građevinski objekti i spomenici</t>
  </si>
  <si>
    <t>Kapitalni projekt K100009 Asfaltiranje cesta i pješačke staze Kozarevac</t>
  </si>
  <si>
    <t>Kapitalni projekt K100010 Video nadzor</t>
  </si>
  <si>
    <t>Kapitalni projekt K100011 Legalizacija objekata i izrada projektne dokumentacije</t>
  </si>
  <si>
    <t>Kapitalni projekt K100012 Izgradnja kanalizacije  u aglomeraciji</t>
  </si>
  <si>
    <t>Kapitalni projekt K100013 Rekonstrukcija i adaptacija športsko-vatrogasnih domova</t>
  </si>
  <si>
    <t>Kapitalni projekt K100014 Kupnja zemljišta</t>
  </si>
  <si>
    <t>Kapitalni projekt K100015 Vertikalno podizna platforma u društvenom domu i školi</t>
  </si>
  <si>
    <t xml:space="preserve">Kapitalni projekt K100016 Izrada kipova na spomen  obilježje „Hrvatski velikan” </t>
  </si>
  <si>
    <t>Kapitalni projekt K100017 WIFI4U</t>
  </si>
  <si>
    <t>Kapitalni projekt K100018 Poučno-edukativna staza "Veliki breg" Kozarevac</t>
  </si>
  <si>
    <t>Kapitalni projekt K100019 Izgradnja kružnog toka u Kozarevcu</t>
  </si>
  <si>
    <t>Kapitalni projekt K100020 Dom za starije i nemočne</t>
  </si>
  <si>
    <t>Kapitalni projekt K100021 Izgradnja tržnog centra u Kloštru Podravskom</t>
  </si>
  <si>
    <t>Kapitalni projekt K100022 Sanacija divljih odlagališta</t>
  </si>
  <si>
    <t>Kapitalni projekt K100023 Nabava reklamnog LED display-a</t>
  </si>
  <si>
    <t>Kapitalni projekt K100024 Zdravstveno-lječilišni kompleks Kloštar</t>
  </si>
  <si>
    <t>Kapitalni projekt K100025 Izgradnja ograde oko mjesnog groblja u Kloštru Podravskom</t>
  </si>
  <si>
    <t>Kapitalni projekt K100026 Izgradnja parkirališta u naselju Kloštar Podravski</t>
  </si>
  <si>
    <t>Kapitalni projekt K100027 Projektno tehničke dokumentacije s ishođenjem građevinske dozvole za "Terme Kloštar Podravski"</t>
  </si>
  <si>
    <t>Kapitalni projekt K100028 Terme Kloštar Podravski</t>
  </si>
  <si>
    <t>Razdjel 004 MJESNA SAMOUPRAVA</t>
  </si>
  <si>
    <t>Glava 00401 MJESNA SAMOUPRAVA</t>
  </si>
  <si>
    <t>Program 1012 Program djelatnost mjesnih odbora</t>
  </si>
  <si>
    <t>Aktivnost A100038 MO Kloštar Podravski</t>
  </si>
  <si>
    <t>Aktivnost A100039 MO Budančevica</t>
  </si>
  <si>
    <t>Aktivnost A100040 MO Kozarevac</t>
  </si>
  <si>
    <t>Aktivnost A100041 MO Prugovac</t>
  </si>
  <si>
    <t>Tekući projekt T100002 Izbori za mjesne odbore</t>
  </si>
  <si>
    <t>1.OPĆI DIO</t>
  </si>
  <si>
    <t>Članak 1.</t>
  </si>
  <si>
    <t>PRORAČUN OPĆINE KLOŠTAR PODRAVSKI ZA 2023. GODINU I PROJEKCIJE ZA 2024. I 2025. GODINU</t>
  </si>
  <si>
    <t>Proračun Općine Kloštar Podravski za 2023. godinu (u daljnjem tekstu: Proračun) i projekcije za 2024. i 2025. godinu sastoji se od:</t>
  </si>
  <si>
    <t>Članak 2.</t>
  </si>
  <si>
    <t>Prihodi i rashodi  utvrđuju se u Računu prihoda i rashoda, u Proračunu i projekcijama za 2024. i 2025. godinu, kako slijedi:</t>
  </si>
  <si>
    <t>Članak 3.</t>
  </si>
  <si>
    <t>Rashodi  prema funkcijskoj klasifikaciji utvrđuju se u Proračunu i projekcijama za 2024. i 2025. godinu,  kako slijedi:</t>
  </si>
  <si>
    <t>Članak 4.</t>
  </si>
  <si>
    <t>II. POSEBNI DIO</t>
  </si>
  <si>
    <t>Članak 5.</t>
  </si>
  <si>
    <t>posebnom dijelu Proračuna, kako slijedi:</t>
  </si>
  <si>
    <t>Članak 6.</t>
  </si>
  <si>
    <t>Obrazloženje Proračuna i projekcija za 2023. i 2024. godinu sastavni je dio Proračuna i nalazi se u prilogu.</t>
  </si>
  <si>
    <t xml:space="preserve"> III. ZAVRŠNA ODREDBA</t>
  </si>
  <si>
    <t>Članak 7.</t>
  </si>
  <si>
    <t>Ovaj Proračun objavit će se u "Službenom glasniku Koprivničko- križevačke županije", a stupa na snagu 1. siječnja 2023. godine.</t>
  </si>
  <si>
    <t>OPĆINSKO VIJEĆE OPĆINE KLOŠTAR PODRAVSKI</t>
  </si>
  <si>
    <t xml:space="preserve">   Rashodi poslovanja, rashodi za nabavu nefinancijske imovine i izdaci za financijsku imovinu i otplatu zajmova u ukupnoj svoti od 4.159.303,01 EUR raspoređuju se po korisnicima i programima u</t>
  </si>
  <si>
    <t xml:space="preserve">           Na temelju članka 42. stavka 1. Zakona o Proračunu ("Narodne novine" broj 144/21) i članka 30. Statuta Općine Kloštar Podravski ("Službeni glasnik  Koprivničko-križevačke županije broj 4/21), Općinsko vijeće Općine Kloštar Podravski</t>
  </si>
  <si>
    <t>KLASA: 400-02/22-01/03</t>
  </si>
  <si>
    <t>URBROJ: 2137-16-01/01-22-08</t>
  </si>
  <si>
    <t xml:space="preserve">Kloštar Podravski, 07. prosinca 2022. </t>
  </si>
  <si>
    <t>PREDSJEDNICA:</t>
  </si>
  <si>
    <t xml:space="preserve"> </t>
  </si>
  <si>
    <t xml:space="preserve">  Marija Šimunko</t>
  </si>
  <si>
    <t xml:space="preserve"> na 14. sjednici održanoj 07. prosinca  2022. donijelo je</t>
  </si>
  <si>
    <t>Prihodi i primici te rashodi i izdaci utvrđuju se u Računu financiranja u Proračunu i projekcijama za 2024. i 2025. godinu,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</si>
</sst>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6"/>
      <color theme="1"/>
      <name val="Arial"/>
      <family val="2"/>
      <charset val="238"/>
    </font>
    <font>
      <b/>
      <sz val="6"/>
      <color indexed="9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" fontId="4" fillId="0" borderId="0" xfId="0" applyNumberFormat="1" applyFont="1"/>
    <xf numFmtId="4" fontId="5" fillId="2" borderId="0" xfId="0" applyNumberFormat="1" applyFont="1" applyFill="1"/>
    <xf numFmtId="4" fontId="5" fillId="3" borderId="0" xfId="0" applyNumberFormat="1" applyFont="1" applyFill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6" fillId="5" borderId="0" xfId="0" applyFont="1" applyFill="1"/>
    <xf numFmtId="4" fontId="6" fillId="5" borderId="0" xfId="0" applyNumberFormat="1" applyFont="1" applyFill="1"/>
    <xf numFmtId="0" fontId="6" fillId="6" borderId="0" xfId="0" applyFont="1" applyFill="1"/>
    <xf numFmtId="4" fontId="6" fillId="6" borderId="0" xfId="0" applyNumberFormat="1" applyFont="1" applyFill="1"/>
    <xf numFmtId="0" fontId="5" fillId="3" borderId="0" xfId="0" applyFont="1" applyFill="1"/>
    <xf numFmtId="0" fontId="5" fillId="7" borderId="0" xfId="0" applyFont="1" applyFill="1"/>
    <xf numFmtId="4" fontId="5" fillId="7" borderId="0" xfId="0" applyNumberFormat="1" applyFont="1" applyFill="1"/>
    <xf numFmtId="0" fontId="6" fillId="8" borderId="0" xfId="0" applyFont="1" applyFill="1"/>
    <xf numFmtId="4" fontId="6" fillId="8" borderId="0" xfId="0" applyNumberFormat="1" applyFont="1" applyFill="1"/>
    <xf numFmtId="0" fontId="6" fillId="9" borderId="0" xfId="0" applyFont="1" applyFill="1"/>
    <xf numFmtId="4" fontId="6" fillId="9" borderId="0" xfId="0" applyNumberFormat="1" applyFont="1" applyFill="1"/>
    <xf numFmtId="0" fontId="4" fillId="10" borderId="0" xfId="0" applyFont="1" applyFill="1"/>
    <xf numFmtId="0" fontId="3" fillId="10" borderId="0" xfId="0" applyFont="1" applyFill="1" applyAlignment="1">
      <alignment horizontal="center"/>
    </xf>
    <xf numFmtId="0" fontId="3" fillId="10" borderId="0" xfId="0" applyFont="1" applyFill="1"/>
    <xf numFmtId="0" fontId="7" fillId="0" borderId="0" xfId="0" applyFont="1"/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 horizontal="left"/>
    </xf>
    <xf numFmtId="4" fontId="5" fillId="2" borderId="0" xfId="0" applyNumberFormat="1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E7E2A-EEB4-49A8-862C-A599E3EAD490}">
  <sheetPr>
    <pageSetUpPr fitToPage="1"/>
  </sheetPr>
  <dimension ref="A1:L473"/>
  <sheetViews>
    <sheetView tabSelected="1" topLeftCell="A174" workbookViewId="0">
      <selection activeCell="B206" sqref="B206:L206"/>
    </sheetView>
  </sheetViews>
  <sheetFormatPr defaultRowHeight="15" x14ac:dyDescent="0.25"/>
  <cols>
    <col min="1" max="1" width="11.85546875" customWidth="1"/>
    <col min="2" max="2" width="31.85546875" customWidth="1"/>
    <col min="3" max="6" width="13.140625" bestFit="1" customWidth="1"/>
    <col min="7" max="7" width="14.28515625" bestFit="1" customWidth="1"/>
    <col min="8" max="11" width="9.28515625" bestFit="1" customWidth="1"/>
  </cols>
  <sheetData>
    <row r="1" spans="1:12" x14ac:dyDescent="0.25">
      <c r="A1" s="41" t="s">
        <v>276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x14ac:dyDescent="0.25">
      <c r="A2" s="37" t="s">
        <v>283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5"/>
    </row>
    <row r="3" spans="1:12" x14ac:dyDescent="0.25">
      <c r="A3" s="6"/>
      <c r="B3" s="7"/>
      <c r="C3" s="6"/>
      <c r="D3" s="6"/>
      <c r="E3" s="6"/>
      <c r="F3" s="6"/>
      <c r="G3" s="6"/>
      <c r="H3" s="6"/>
      <c r="I3" s="6"/>
      <c r="J3" s="5"/>
      <c r="K3" s="5"/>
      <c r="L3" s="5"/>
    </row>
    <row r="4" spans="1:12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x14ac:dyDescent="0.25">
      <c r="A5" s="42" t="s">
        <v>259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7" spans="1:12" x14ac:dyDescent="0.25">
      <c r="A7" s="40"/>
      <c r="B7" s="40"/>
      <c r="I7" s="1"/>
      <c r="J7" s="2"/>
    </row>
    <row r="8" spans="1:12" x14ac:dyDescent="0.25">
      <c r="A8" s="40"/>
      <c r="B8" s="40"/>
      <c r="I8" s="1"/>
      <c r="J8" s="3"/>
    </row>
    <row r="9" spans="1:12" x14ac:dyDescent="0.25">
      <c r="A9" s="40"/>
      <c r="B9" s="40"/>
    </row>
    <row r="10" spans="1:12" x14ac:dyDescent="0.25">
      <c r="A10" s="40"/>
      <c r="B10" s="40"/>
    </row>
    <row r="11" spans="1:12" x14ac:dyDescent="0.25">
      <c r="A11" s="40"/>
      <c r="B11" s="40"/>
    </row>
    <row r="13" spans="1:12" x14ac:dyDescent="0.25">
      <c r="B13" s="44"/>
      <c r="C13" s="44"/>
      <c r="D13" s="44"/>
      <c r="E13" s="44"/>
      <c r="F13" s="44"/>
    </row>
    <row r="14" spans="1:12" x14ac:dyDescent="0.25">
      <c r="A14" s="32" t="s">
        <v>257</v>
      </c>
      <c r="B14" s="36"/>
      <c r="C14" s="36"/>
      <c r="D14" s="36"/>
      <c r="E14" s="36"/>
      <c r="F14" s="36"/>
      <c r="G14" s="9"/>
      <c r="H14" s="9"/>
      <c r="I14" s="9"/>
      <c r="J14" s="9"/>
      <c r="K14" s="9"/>
      <c r="L14" s="9"/>
    </row>
    <row r="15" spans="1:12" x14ac:dyDescent="0.25">
      <c r="A15" s="9"/>
      <c r="B15" s="8"/>
      <c r="C15" s="9"/>
      <c r="D15" s="32" t="s">
        <v>258</v>
      </c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9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9"/>
      <c r="B17" s="37" t="s">
        <v>260</v>
      </c>
      <c r="C17" s="37"/>
      <c r="D17" s="37"/>
      <c r="E17" s="37"/>
      <c r="F17" s="37"/>
      <c r="G17" s="37"/>
      <c r="H17" s="37"/>
      <c r="I17" s="37"/>
      <c r="J17" s="9"/>
      <c r="K17" s="9"/>
      <c r="L17" s="9"/>
    </row>
    <row r="18" spans="1:1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29"/>
      <c r="B19" s="29"/>
      <c r="C19" s="30" t="s">
        <v>1</v>
      </c>
      <c r="D19" s="30" t="s">
        <v>2</v>
      </c>
      <c r="E19" s="30" t="s">
        <v>2</v>
      </c>
      <c r="F19" s="30" t="s">
        <v>3</v>
      </c>
      <c r="G19" s="30" t="s">
        <v>3</v>
      </c>
      <c r="H19" s="30" t="s">
        <v>4</v>
      </c>
      <c r="I19" s="30" t="s">
        <v>4</v>
      </c>
      <c r="J19" s="30" t="s">
        <v>4</v>
      </c>
      <c r="K19" s="30" t="s">
        <v>4</v>
      </c>
      <c r="L19" s="9"/>
    </row>
    <row r="20" spans="1:12" x14ac:dyDescent="0.25">
      <c r="A20" s="29"/>
      <c r="B20" s="29"/>
      <c r="C20" s="30" t="s">
        <v>5</v>
      </c>
      <c r="D20" s="30" t="s">
        <v>6</v>
      </c>
      <c r="E20" s="30" t="s">
        <v>7</v>
      </c>
      <c r="F20" s="30" t="s">
        <v>8</v>
      </c>
      <c r="G20" s="30" t="s">
        <v>9</v>
      </c>
      <c r="H20" s="30" t="s">
        <v>10</v>
      </c>
      <c r="I20" s="30" t="s">
        <v>11</v>
      </c>
      <c r="J20" s="30" t="s">
        <v>12</v>
      </c>
      <c r="K20" s="30" t="s">
        <v>13</v>
      </c>
      <c r="L20" s="9"/>
    </row>
    <row r="21" spans="1:12" x14ac:dyDescent="0.25">
      <c r="A21" s="31" t="s">
        <v>14</v>
      </c>
      <c r="B21" s="29"/>
      <c r="C21" s="30" t="s">
        <v>15</v>
      </c>
      <c r="D21" s="30" t="s">
        <v>16</v>
      </c>
      <c r="E21" s="30" t="s">
        <v>17</v>
      </c>
      <c r="F21" s="30" t="s">
        <v>18</v>
      </c>
      <c r="G21" s="30" t="s">
        <v>19</v>
      </c>
      <c r="H21" s="30" t="s">
        <v>20</v>
      </c>
      <c r="I21" s="30" t="s">
        <v>21</v>
      </c>
      <c r="J21" s="30" t="s">
        <v>22</v>
      </c>
      <c r="K21" s="30" t="s">
        <v>23</v>
      </c>
      <c r="L21" s="9"/>
    </row>
    <row r="22" spans="1:1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5">
      <c r="A23" s="43" t="s">
        <v>24</v>
      </c>
      <c r="B23" s="43"/>
      <c r="C23" s="43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5">
      <c r="A24" s="9" t="s">
        <v>10</v>
      </c>
      <c r="B24" s="9" t="s">
        <v>25</v>
      </c>
      <c r="C24" s="11">
        <v>1821504.81</v>
      </c>
      <c r="D24" s="11">
        <v>6383563.9199999999</v>
      </c>
      <c r="E24" s="11">
        <v>3710896.47</v>
      </c>
      <c r="F24" s="11">
        <v>8552256</v>
      </c>
      <c r="G24" s="11">
        <v>12002024.26</v>
      </c>
      <c r="H24" s="11">
        <v>0</v>
      </c>
      <c r="I24" s="11">
        <v>58.131999999999998</v>
      </c>
      <c r="J24" s="11">
        <v>230.4633</v>
      </c>
      <c r="K24" s="11">
        <v>140.33750000000001</v>
      </c>
      <c r="L24" s="9"/>
    </row>
    <row r="25" spans="1:12" x14ac:dyDescent="0.25">
      <c r="A25" s="9" t="s">
        <v>11</v>
      </c>
      <c r="B25" s="9" t="s">
        <v>26</v>
      </c>
      <c r="C25" s="11">
        <v>1197.03</v>
      </c>
      <c r="D25" s="11">
        <v>1327.23</v>
      </c>
      <c r="E25" s="11">
        <v>1327.23</v>
      </c>
      <c r="F25" s="11">
        <v>1326.7</v>
      </c>
      <c r="G25" s="11">
        <v>1326.03</v>
      </c>
      <c r="H25" s="11">
        <v>0</v>
      </c>
      <c r="I25" s="11">
        <v>100</v>
      </c>
      <c r="J25" s="11">
        <v>99.96</v>
      </c>
      <c r="K25" s="11">
        <v>99.949399999999997</v>
      </c>
      <c r="L25" s="9"/>
    </row>
    <row r="26" spans="1:12" x14ac:dyDescent="0.25">
      <c r="A26" s="9" t="s">
        <v>27</v>
      </c>
      <c r="B26" s="9" t="s">
        <v>28</v>
      </c>
      <c r="C26" s="11">
        <v>1248589.95</v>
      </c>
      <c r="D26" s="11">
        <v>1143055.23</v>
      </c>
      <c r="E26" s="11">
        <v>1097785.98</v>
      </c>
      <c r="F26" s="11">
        <v>995387.77</v>
      </c>
      <c r="G26" s="11">
        <v>994889.91</v>
      </c>
      <c r="H26" s="11">
        <v>0</v>
      </c>
      <c r="I26" s="11">
        <v>96.039599999999993</v>
      </c>
      <c r="J26" s="11">
        <v>90.672200000000004</v>
      </c>
      <c r="K26" s="11">
        <v>99.9499</v>
      </c>
      <c r="L26" s="9"/>
    </row>
    <row r="27" spans="1:12" x14ac:dyDescent="0.25">
      <c r="A27" s="9" t="s">
        <v>29</v>
      </c>
      <c r="B27" s="9" t="s">
        <v>30</v>
      </c>
      <c r="C27" s="11">
        <v>541543.43000000005</v>
      </c>
      <c r="D27" s="11">
        <v>5771267.21</v>
      </c>
      <c r="E27" s="11">
        <v>2902116.93</v>
      </c>
      <c r="F27" s="11">
        <v>7743799.8700000001</v>
      </c>
      <c r="G27" s="11">
        <v>11193972.48</v>
      </c>
      <c r="H27" s="11">
        <v>0</v>
      </c>
      <c r="I27" s="11">
        <v>50.285600000000002</v>
      </c>
      <c r="J27" s="11">
        <v>266.83280000000002</v>
      </c>
      <c r="K27" s="11">
        <v>144.554</v>
      </c>
      <c r="L27" s="9"/>
    </row>
    <row r="28" spans="1:12" x14ac:dyDescent="0.25">
      <c r="A28" s="9" t="s">
        <v>31</v>
      </c>
      <c r="B28" s="9" t="s">
        <v>0</v>
      </c>
      <c r="C28" s="11">
        <f>C24+C25-C26-C27</f>
        <v>32568.460000000079</v>
      </c>
      <c r="D28" s="11">
        <f>D24+D25-D26-D27</f>
        <v>-529431.29</v>
      </c>
      <c r="E28" s="11">
        <v>-287679.21000000002</v>
      </c>
      <c r="F28" s="11">
        <v>-185604.94</v>
      </c>
      <c r="G28" s="11">
        <v>-185512.1</v>
      </c>
      <c r="H28" s="11">
        <v>0</v>
      </c>
      <c r="I28" s="11">
        <v>54.337400000000002</v>
      </c>
      <c r="J28" s="11">
        <v>64.518000000000001</v>
      </c>
      <c r="K28" s="11">
        <v>99.9499</v>
      </c>
      <c r="L28" s="9"/>
    </row>
    <row r="29" spans="1:1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A30" s="9" t="s">
        <v>32</v>
      </c>
      <c r="B30" s="9" t="s">
        <v>0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9" t="s">
        <v>12</v>
      </c>
      <c r="B31" s="9" t="s">
        <v>33</v>
      </c>
      <c r="C31" s="11">
        <v>327497.51</v>
      </c>
      <c r="D31" s="11">
        <v>796336.85</v>
      </c>
      <c r="E31" s="11">
        <v>345079.31</v>
      </c>
      <c r="F31" s="11">
        <v>344941.27</v>
      </c>
      <c r="G31" s="11">
        <v>344768.73</v>
      </c>
      <c r="H31" s="11">
        <v>0</v>
      </c>
      <c r="I31" s="11">
        <v>43.333300000000001</v>
      </c>
      <c r="J31" s="11">
        <v>99.959900000000005</v>
      </c>
      <c r="K31" s="11">
        <v>99.9499</v>
      </c>
      <c r="L31" s="9"/>
    </row>
    <row r="32" spans="1:12" x14ac:dyDescent="0.25">
      <c r="A32" s="9" t="s">
        <v>34</v>
      </c>
      <c r="B32" s="9" t="s">
        <v>35</v>
      </c>
      <c r="C32" s="11">
        <v>83244.14</v>
      </c>
      <c r="D32" s="11">
        <v>266905.56</v>
      </c>
      <c r="E32" s="11">
        <v>159400.1</v>
      </c>
      <c r="F32" s="11">
        <v>159336.32999999999</v>
      </c>
      <c r="G32" s="11">
        <v>159256.63</v>
      </c>
      <c r="H32" s="11">
        <v>0</v>
      </c>
      <c r="I32" s="11">
        <v>59.721499999999999</v>
      </c>
      <c r="J32" s="11">
        <v>99.959900000000005</v>
      </c>
      <c r="K32" s="11">
        <v>99.9499</v>
      </c>
      <c r="L32" s="9"/>
    </row>
    <row r="33" spans="1:12" x14ac:dyDescent="0.25">
      <c r="A33" s="9" t="s">
        <v>36</v>
      </c>
      <c r="B33" s="9" t="s">
        <v>0</v>
      </c>
      <c r="C33" s="11">
        <f>C31-C32</f>
        <v>244253.37</v>
      </c>
      <c r="D33" s="11">
        <v>529431.29</v>
      </c>
      <c r="E33" s="11">
        <v>185679.21</v>
      </c>
      <c r="F33" s="11">
        <v>185604.94</v>
      </c>
      <c r="G33" s="11">
        <v>185512.1</v>
      </c>
      <c r="H33" s="11">
        <v>0</v>
      </c>
      <c r="I33" s="11">
        <v>35.071399999999997</v>
      </c>
      <c r="J33" s="11">
        <v>99.96</v>
      </c>
      <c r="K33" s="11">
        <v>99.9499</v>
      </c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9"/>
      <c r="B35" s="9" t="s"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5">
      <c r="A36" s="38" t="s">
        <v>37</v>
      </c>
      <c r="B36" s="38"/>
      <c r="C36" s="11">
        <v>-313886.92</v>
      </c>
      <c r="D36" s="11">
        <v>0</v>
      </c>
      <c r="E36" s="11">
        <v>102000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9"/>
    </row>
    <row r="37" spans="1:12" ht="24" customHeight="1" x14ac:dyDescent="0.25">
      <c r="A37" s="39" t="s">
        <v>38</v>
      </c>
      <c r="B37" s="39"/>
      <c r="C37" s="11">
        <v>-276821.83</v>
      </c>
      <c r="D37" s="11">
        <v>0</v>
      </c>
      <c r="E37" s="11">
        <v>102000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38" t="s">
        <v>39</v>
      </c>
      <c r="B39" s="38"/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2" x14ac:dyDescent="0.25">
      <c r="A44" s="5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25">
      <c r="A46" s="9"/>
      <c r="B46" s="9"/>
      <c r="C46" s="8" t="s">
        <v>1</v>
      </c>
      <c r="D46" s="8" t="s">
        <v>2</v>
      </c>
      <c r="E46" s="8" t="s">
        <v>2</v>
      </c>
      <c r="F46" s="8" t="s">
        <v>3</v>
      </c>
      <c r="G46" s="8" t="s">
        <v>3</v>
      </c>
      <c r="H46" s="8" t="s">
        <v>4</v>
      </c>
      <c r="I46" s="8" t="s">
        <v>4</v>
      </c>
      <c r="J46" s="8" t="s">
        <v>4</v>
      </c>
      <c r="K46" s="8" t="s">
        <v>4</v>
      </c>
      <c r="L46" s="9"/>
    </row>
    <row r="47" spans="1:12" x14ac:dyDescent="0.25">
      <c r="A47" s="9"/>
      <c r="B47" s="9"/>
      <c r="C47" s="8" t="s">
        <v>5</v>
      </c>
      <c r="D47" s="8" t="s">
        <v>6</v>
      </c>
      <c r="E47" s="8" t="s">
        <v>7</v>
      </c>
      <c r="F47" s="8" t="s">
        <v>8</v>
      </c>
      <c r="G47" s="8" t="s">
        <v>9</v>
      </c>
      <c r="H47" s="8" t="s">
        <v>40</v>
      </c>
      <c r="I47" s="8" t="s">
        <v>41</v>
      </c>
      <c r="J47" s="8" t="s">
        <v>42</v>
      </c>
      <c r="K47" s="8" t="s">
        <v>43</v>
      </c>
      <c r="L47" s="9"/>
    </row>
    <row r="48" spans="1:12" x14ac:dyDescent="0.25">
      <c r="A48" s="10" t="s">
        <v>14</v>
      </c>
      <c r="B48" s="10" t="s">
        <v>44</v>
      </c>
      <c r="C48" s="8" t="s">
        <v>15</v>
      </c>
      <c r="D48" s="8" t="s">
        <v>16</v>
      </c>
      <c r="E48" s="8" t="s">
        <v>17</v>
      </c>
      <c r="F48" s="8" t="s">
        <v>18</v>
      </c>
      <c r="G48" s="8" t="s">
        <v>19</v>
      </c>
      <c r="H48" s="8" t="s">
        <v>20</v>
      </c>
      <c r="I48" s="8" t="s">
        <v>21</v>
      </c>
      <c r="J48" s="8" t="s">
        <v>22</v>
      </c>
      <c r="K48" s="8" t="s">
        <v>23</v>
      </c>
      <c r="L48" s="9"/>
    </row>
    <row r="49" spans="1:12" x14ac:dyDescent="0.25">
      <c r="A49" s="35" t="s">
        <v>24</v>
      </c>
      <c r="B49" s="35" t="s">
        <v>0</v>
      </c>
      <c r="C49" s="12"/>
      <c r="D49" s="12"/>
      <c r="E49" s="12"/>
      <c r="F49" s="12"/>
      <c r="G49" s="12"/>
      <c r="H49" s="12"/>
      <c r="I49" s="12"/>
      <c r="J49" s="12"/>
      <c r="K49" s="12"/>
      <c r="L49" s="9"/>
    </row>
    <row r="50" spans="1:12" x14ac:dyDescent="0.25">
      <c r="A50" s="13" t="s">
        <v>10</v>
      </c>
      <c r="B50" s="13" t="s">
        <v>25</v>
      </c>
      <c r="C50" s="13">
        <f>SUM(C51:C55)</f>
        <v>1821504.8099999998</v>
      </c>
      <c r="D50" s="13">
        <v>6383563.9199999999</v>
      </c>
      <c r="E50" s="13">
        <v>3710896.47</v>
      </c>
      <c r="F50" s="13">
        <v>8552256</v>
      </c>
      <c r="G50" s="13">
        <v>12002024.26</v>
      </c>
      <c r="H50" s="13">
        <v>0</v>
      </c>
      <c r="I50" s="13">
        <v>58.131999999999998</v>
      </c>
      <c r="J50" s="13">
        <v>230.4633</v>
      </c>
      <c r="K50" s="13">
        <v>140.33750000000001</v>
      </c>
      <c r="L50" s="9"/>
    </row>
    <row r="51" spans="1:12" x14ac:dyDescent="0.25">
      <c r="A51" s="11" t="s">
        <v>45</v>
      </c>
      <c r="B51" s="11" t="s">
        <v>46</v>
      </c>
      <c r="C51" s="11">
        <v>359304</v>
      </c>
      <c r="D51" s="11">
        <v>1466628.09</v>
      </c>
      <c r="E51" s="11">
        <v>473885.46</v>
      </c>
      <c r="F51" s="11">
        <v>473695.91</v>
      </c>
      <c r="G51" s="11">
        <v>473458.96</v>
      </c>
      <c r="H51" s="11">
        <v>0</v>
      </c>
      <c r="I51" s="11">
        <v>32.311199999999999</v>
      </c>
      <c r="J51" s="11">
        <v>99.96</v>
      </c>
      <c r="K51" s="11">
        <v>99.9499</v>
      </c>
      <c r="L51" s="9"/>
    </row>
    <row r="52" spans="1:12" x14ac:dyDescent="0.25">
      <c r="A52" s="11" t="s">
        <v>47</v>
      </c>
      <c r="B52" s="11" t="s">
        <v>48</v>
      </c>
      <c r="C52" s="11">
        <v>1138477.1399999999</v>
      </c>
      <c r="D52" s="11">
        <v>4396264.2699999996</v>
      </c>
      <c r="E52" s="11">
        <v>2238283.89</v>
      </c>
      <c r="F52" s="11">
        <v>7080232.3799999999</v>
      </c>
      <c r="G52" s="11">
        <v>10530736.890000001</v>
      </c>
      <c r="H52" s="11">
        <v>0</v>
      </c>
      <c r="I52" s="11">
        <v>50.9133</v>
      </c>
      <c r="J52" s="11">
        <v>316.32409999999999</v>
      </c>
      <c r="K52" s="11">
        <v>148.73429999999999</v>
      </c>
      <c r="L52" s="9"/>
    </row>
    <row r="53" spans="1:12" x14ac:dyDescent="0.25">
      <c r="A53" s="11" t="s">
        <v>49</v>
      </c>
      <c r="B53" s="11" t="s">
        <v>50</v>
      </c>
      <c r="C53" s="11">
        <v>231406.33</v>
      </c>
      <c r="D53" s="11">
        <v>442630.56</v>
      </c>
      <c r="E53" s="11">
        <v>961830.19</v>
      </c>
      <c r="F53" s="11">
        <v>961445.5</v>
      </c>
      <c r="G53" s="11">
        <v>960964.65</v>
      </c>
      <c r="H53" s="11">
        <v>0</v>
      </c>
      <c r="I53" s="11">
        <v>217.29859999999999</v>
      </c>
      <c r="J53" s="11">
        <v>99.96</v>
      </c>
      <c r="K53" s="11">
        <v>99.9499</v>
      </c>
      <c r="L53" s="9"/>
    </row>
    <row r="54" spans="1:12" x14ac:dyDescent="0.25">
      <c r="A54" s="11" t="s">
        <v>51</v>
      </c>
      <c r="B54" s="11" t="s">
        <v>52</v>
      </c>
      <c r="C54" s="11">
        <v>77779.41</v>
      </c>
      <c r="D54" s="11">
        <v>75784.72</v>
      </c>
      <c r="E54" s="11">
        <v>34640.65</v>
      </c>
      <c r="F54" s="11">
        <v>34626.82</v>
      </c>
      <c r="G54" s="11">
        <v>34609.5</v>
      </c>
      <c r="H54" s="11">
        <v>0</v>
      </c>
      <c r="I54" s="11">
        <v>45.709200000000003</v>
      </c>
      <c r="J54" s="11">
        <v>99.96</v>
      </c>
      <c r="K54" s="11">
        <v>99.9499</v>
      </c>
      <c r="L54" s="9"/>
    </row>
    <row r="55" spans="1:12" x14ac:dyDescent="0.25">
      <c r="A55" s="11" t="s">
        <v>53</v>
      </c>
      <c r="B55" s="11" t="s">
        <v>54</v>
      </c>
      <c r="C55" s="11">
        <v>14537.93</v>
      </c>
      <c r="D55" s="11">
        <v>2256.2800000000002</v>
      </c>
      <c r="E55" s="11">
        <v>2256.2800000000002</v>
      </c>
      <c r="F55" s="11">
        <v>2255.39</v>
      </c>
      <c r="G55" s="11">
        <v>2254.2600000000002</v>
      </c>
      <c r="H55" s="11">
        <v>0</v>
      </c>
      <c r="I55" s="11">
        <v>100</v>
      </c>
      <c r="J55" s="11">
        <v>99.960499999999996</v>
      </c>
      <c r="K55" s="11">
        <v>99.949799999999996</v>
      </c>
      <c r="L55" s="9"/>
    </row>
    <row r="56" spans="1:12" x14ac:dyDescent="0.25">
      <c r="A56" s="13" t="s">
        <v>11</v>
      </c>
      <c r="B56" s="13" t="s">
        <v>26</v>
      </c>
      <c r="C56" s="13">
        <f>C57</f>
        <v>1197.03</v>
      </c>
      <c r="D56" s="13">
        <v>1327.23</v>
      </c>
      <c r="E56" s="13">
        <v>1327.23</v>
      </c>
      <c r="F56" s="13">
        <v>1326.7</v>
      </c>
      <c r="G56" s="13">
        <v>1326.03</v>
      </c>
      <c r="H56" s="13">
        <v>0</v>
      </c>
      <c r="I56" s="13">
        <v>100</v>
      </c>
      <c r="J56" s="13">
        <v>99.96</v>
      </c>
      <c r="K56" s="13">
        <v>99.949399999999997</v>
      </c>
      <c r="L56" s="9"/>
    </row>
    <row r="57" spans="1:12" x14ac:dyDescent="0.25">
      <c r="A57" s="11" t="s">
        <v>55</v>
      </c>
      <c r="B57" s="11" t="s">
        <v>56</v>
      </c>
      <c r="C57" s="11">
        <v>1197.03</v>
      </c>
      <c r="D57" s="11">
        <v>1327.23</v>
      </c>
      <c r="E57" s="11">
        <v>1327.23</v>
      </c>
      <c r="F57" s="11">
        <v>1326.7</v>
      </c>
      <c r="G57" s="11">
        <v>1326.03</v>
      </c>
      <c r="H57" s="11">
        <v>0</v>
      </c>
      <c r="I57" s="11">
        <v>100</v>
      </c>
      <c r="J57" s="11">
        <v>99.96</v>
      </c>
      <c r="K57" s="11">
        <v>99.949399999999997</v>
      </c>
      <c r="L57" s="9"/>
    </row>
    <row r="58" spans="1:12" x14ac:dyDescent="0.25">
      <c r="A58" s="13" t="s">
        <v>27</v>
      </c>
      <c r="B58" s="13" t="s">
        <v>28</v>
      </c>
      <c r="C58" s="13">
        <f>SUM(C59:C65)</f>
        <v>1248589.9500000002</v>
      </c>
      <c r="D58" s="13">
        <v>1143055.23</v>
      </c>
      <c r="E58" s="13">
        <v>1097785.98</v>
      </c>
      <c r="F58" s="13">
        <v>995387.77</v>
      </c>
      <c r="G58" s="13">
        <v>994889.91</v>
      </c>
      <c r="H58" s="13">
        <v>0</v>
      </c>
      <c r="I58" s="13">
        <v>96.039599999999993</v>
      </c>
      <c r="J58" s="13">
        <v>90.672200000000004</v>
      </c>
      <c r="K58" s="13">
        <v>99.9499</v>
      </c>
      <c r="L58" s="9"/>
    </row>
    <row r="59" spans="1:12" x14ac:dyDescent="0.25">
      <c r="A59" s="11" t="s">
        <v>57</v>
      </c>
      <c r="B59" s="11" t="s">
        <v>58</v>
      </c>
      <c r="C59" s="11">
        <v>173199.81</v>
      </c>
      <c r="D59" s="11">
        <v>194571.64</v>
      </c>
      <c r="E59" s="11">
        <v>295241.87</v>
      </c>
      <c r="F59" s="11">
        <v>224676.18</v>
      </c>
      <c r="G59" s="11">
        <v>224563.79</v>
      </c>
      <c r="H59" s="11">
        <v>0</v>
      </c>
      <c r="I59" s="11">
        <v>151.73939999999999</v>
      </c>
      <c r="J59" s="11">
        <v>76.099000000000004</v>
      </c>
      <c r="K59" s="11">
        <v>99.9499</v>
      </c>
      <c r="L59" s="9"/>
    </row>
    <row r="60" spans="1:12" x14ac:dyDescent="0.25">
      <c r="A60" s="11" t="s">
        <v>59</v>
      </c>
      <c r="B60" s="11" t="s">
        <v>60</v>
      </c>
      <c r="C60" s="11">
        <v>764505.67</v>
      </c>
      <c r="D60" s="11">
        <v>524268.32</v>
      </c>
      <c r="E60" s="11">
        <v>364791.12</v>
      </c>
      <c r="F60" s="11">
        <v>333133.68</v>
      </c>
      <c r="G60" s="11">
        <v>332967.09999999998</v>
      </c>
      <c r="H60" s="11">
        <v>0</v>
      </c>
      <c r="I60" s="11">
        <v>69.5809</v>
      </c>
      <c r="J60" s="11">
        <v>91.321700000000007</v>
      </c>
      <c r="K60" s="11">
        <v>99.9499</v>
      </c>
      <c r="L60" s="9"/>
    </row>
    <row r="61" spans="1:12" x14ac:dyDescent="0.25">
      <c r="A61" s="11" t="s">
        <v>61</v>
      </c>
      <c r="B61" s="11" t="s">
        <v>62</v>
      </c>
      <c r="C61" s="11">
        <v>16176.39</v>
      </c>
      <c r="D61" s="11">
        <v>34109.769999999997</v>
      </c>
      <c r="E61" s="11">
        <v>34109.769999999997</v>
      </c>
      <c r="F61" s="11">
        <v>34096.11</v>
      </c>
      <c r="G61" s="11">
        <v>34079.06</v>
      </c>
      <c r="H61" s="11">
        <v>0</v>
      </c>
      <c r="I61" s="11">
        <v>100</v>
      </c>
      <c r="J61" s="11">
        <v>99.959900000000005</v>
      </c>
      <c r="K61" s="11">
        <v>99.9499</v>
      </c>
      <c r="L61" s="9"/>
    </row>
    <row r="62" spans="1:12" x14ac:dyDescent="0.25">
      <c r="A62" s="11" t="s">
        <v>63</v>
      </c>
      <c r="B62" s="11" t="s">
        <v>64</v>
      </c>
      <c r="C62" s="11">
        <v>14887.52</v>
      </c>
      <c r="D62" s="11">
        <v>13272.28</v>
      </c>
      <c r="E62" s="11">
        <v>13272.28</v>
      </c>
      <c r="F62" s="11">
        <v>13266.97</v>
      </c>
      <c r="G62" s="11">
        <v>13260.34</v>
      </c>
      <c r="H62" s="11">
        <v>0</v>
      </c>
      <c r="I62" s="11">
        <v>100</v>
      </c>
      <c r="J62" s="11">
        <v>99.959900000000005</v>
      </c>
      <c r="K62" s="11">
        <v>99.95</v>
      </c>
      <c r="L62" s="9"/>
    </row>
    <row r="63" spans="1:12" x14ac:dyDescent="0.25">
      <c r="A63" s="11" t="s">
        <v>65</v>
      </c>
      <c r="B63" s="11" t="s">
        <v>66</v>
      </c>
      <c r="C63" s="11">
        <v>16107.24</v>
      </c>
      <c r="D63" s="11">
        <v>3981.68</v>
      </c>
      <c r="E63" s="11">
        <v>3981.68</v>
      </c>
      <c r="F63" s="11">
        <v>3980.09</v>
      </c>
      <c r="G63" s="11">
        <v>3978.1</v>
      </c>
      <c r="H63" s="11">
        <v>0</v>
      </c>
      <c r="I63" s="11">
        <v>100</v>
      </c>
      <c r="J63" s="11">
        <v>99.96</v>
      </c>
      <c r="K63" s="11">
        <v>99.95</v>
      </c>
      <c r="L63" s="9"/>
    </row>
    <row r="64" spans="1:12" x14ac:dyDescent="0.25">
      <c r="A64" s="11" t="s">
        <v>67</v>
      </c>
      <c r="B64" s="11" t="s">
        <v>68</v>
      </c>
      <c r="C64" s="11">
        <v>81849.490000000005</v>
      </c>
      <c r="D64" s="11">
        <v>140321.18</v>
      </c>
      <c r="E64" s="11">
        <v>146957.32</v>
      </c>
      <c r="F64" s="11">
        <v>146898.56</v>
      </c>
      <c r="G64" s="11">
        <v>146825.07</v>
      </c>
      <c r="H64" s="11">
        <v>0</v>
      </c>
      <c r="I64" s="11">
        <v>104.72920000000001</v>
      </c>
      <c r="J64" s="11">
        <v>99.96</v>
      </c>
      <c r="K64" s="11">
        <v>99.9499</v>
      </c>
      <c r="L64" s="9"/>
    </row>
    <row r="65" spans="1:12" x14ac:dyDescent="0.25">
      <c r="A65" s="11" t="s">
        <v>69</v>
      </c>
      <c r="B65" s="11" t="s">
        <v>70</v>
      </c>
      <c r="C65" s="11">
        <v>181863.83</v>
      </c>
      <c r="D65" s="11">
        <v>232530.36</v>
      </c>
      <c r="E65" s="11">
        <v>239431.94</v>
      </c>
      <c r="F65" s="11">
        <v>239336.18</v>
      </c>
      <c r="G65" s="11">
        <v>239216.45</v>
      </c>
      <c r="H65" s="11">
        <v>0</v>
      </c>
      <c r="I65" s="11">
        <v>102.968</v>
      </c>
      <c r="J65" s="11">
        <v>99.96</v>
      </c>
      <c r="K65" s="11">
        <v>99.9499</v>
      </c>
      <c r="L65" s="9"/>
    </row>
    <row r="66" spans="1:12" x14ac:dyDescent="0.25">
      <c r="A66" s="13" t="s">
        <v>29</v>
      </c>
      <c r="B66" s="13" t="s">
        <v>30</v>
      </c>
      <c r="C66" s="13">
        <f>SUM(C67:C69)</f>
        <v>541543.42999999993</v>
      </c>
      <c r="D66" s="13">
        <v>5771267.1600000001</v>
      </c>
      <c r="E66" s="13">
        <v>2902116.93</v>
      </c>
      <c r="F66" s="13">
        <v>7743799.8700000001</v>
      </c>
      <c r="G66" s="13">
        <v>11193972.48</v>
      </c>
      <c r="H66" s="13">
        <v>0</v>
      </c>
      <c r="I66" s="13">
        <v>50.285600000000002</v>
      </c>
      <c r="J66" s="13">
        <v>266.83280000000002</v>
      </c>
      <c r="K66" s="13">
        <v>144.554</v>
      </c>
      <c r="L66" s="9"/>
    </row>
    <row r="67" spans="1:12" x14ac:dyDescent="0.25">
      <c r="A67" s="11" t="s">
        <v>71</v>
      </c>
      <c r="B67" s="11" t="s">
        <v>72</v>
      </c>
      <c r="C67" s="11">
        <v>0</v>
      </c>
      <c r="D67" s="11">
        <v>19908.419999999998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9"/>
    </row>
    <row r="68" spans="1:12" x14ac:dyDescent="0.25">
      <c r="A68" s="11" t="s">
        <v>73</v>
      </c>
      <c r="B68" s="11" t="s">
        <v>74</v>
      </c>
      <c r="C68" s="11">
        <v>538259.34</v>
      </c>
      <c r="D68" s="11">
        <v>5540329.4800000004</v>
      </c>
      <c r="E68" s="11">
        <v>2703032.72</v>
      </c>
      <c r="F68" s="11">
        <v>7544795.29</v>
      </c>
      <c r="G68" s="11">
        <v>10995067.439999999</v>
      </c>
      <c r="H68" s="11">
        <v>0</v>
      </c>
      <c r="I68" s="11">
        <v>48.7883</v>
      </c>
      <c r="J68" s="11">
        <v>279.12329999999997</v>
      </c>
      <c r="K68" s="11">
        <v>145.7304</v>
      </c>
      <c r="L68" s="9"/>
    </row>
    <row r="69" spans="1:12" x14ac:dyDescent="0.25">
      <c r="A69" s="11" t="s">
        <v>75</v>
      </c>
      <c r="B69" s="11" t="s">
        <v>76</v>
      </c>
      <c r="C69" s="11">
        <v>3284.09</v>
      </c>
      <c r="D69" s="11">
        <v>211029.26</v>
      </c>
      <c r="E69" s="11">
        <v>199084.21</v>
      </c>
      <c r="F69" s="11">
        <v>199004.58</v>
      </c>
      <c r="G69" s="11">
        <v>198905.04</v>
      </c>
      <c r="H69" s="11">
        <v>0</v>
      </c>
      <c r="I69" s="11">
        <v>94.339600000000004</v>
      </c>
      <c r="J69" s="11">
        <v>99.96</v>
      </c>
      <c r="K69" s="11">
        <v>99.9499</v>
      </c>
      <c r="L69" s="9"/>
    </row>
    <row r="70" spans="1:12" x14ac:dyDescent="0.25">
      <c r="A70" s="35" t="s">
        <v>32</v>
      </c>
      <c r="B70" s="35" t="s">
        <v>0</v>
      </c>
      <c r="C70" s="12"/>
      <c r="D70" s="12"/>
      <c r="E70" s="12"/>
      <c r="F70" s="12"/>
      <c r="G70" s="12"/>
      <c r="H70" s="12"/>
      <c r="I70" s="12"/>
      <c r="J70" s="12"/>
      <c r="K70" s="12"/>
      <c r="L70" s="9"/>
    </row>
    <row r="71" spans="1:12" x14ac:dyDescent="0.25">
      <c r="A71" s="13" t="s">
        <v>12</v>
      </c>
      <c r="B71" s="13" t="s">
        <v>33</v>
      </c>
      <c r="C71" s="13">
        <f>C72</f>
        <v>327497.51</v>
      </c>
      <c r="D71" s="13">
        <v>796336.85</v>
      </c>
      <c r="E71" s="13">
        <v>345079.31</v>
      </c>
      <c r="F71" s="13">
        <v>344941.27</v>
      </c>
      <c r="G71" s="13">
        <v>344768.73</v>
      </c>
      <c r="H71" s="13">
        <v>0</v>
      </c>
      <c r="I71" s="13">
        <v>43.333300000000001</v>
      </c>
      <c r="J71" s="13">
        <v>99.959900000000005</v>
      </c>
      <c r="K71" s="13">
        <v>99.9499</v>
      </c>
      <c r="L71" s="9"/>
    </row>
    <row r="72" spans="1:12" x14ac:dyDescent="0.25">
      <c r="A72" s="11" t="s">
        <v>77</v>
      </c>
      <c r="B72" s="11" t="s">
        <v>78</v>
      </c>
      <c r="C72" s="11">
        <v>327497.51</v>
      </c>
      <c r="D72" s="11">
        <v>796336.85</v>
      </c>
      <c r="E72" s="11">
        <v>345079.31</v>
      </c>
      <c r="F72" s="11">
        <v>344941.27</v>
      </c>
      <c r="G72" s="11">
        <v>344768.73</v>
      </c>
      <c r="H72" s="11">
        <v>0</v>
      </c>
      <c r="I72" s="11">
        <v>43.333300000000001</v>
      </c>
      <c r="J72" s="11">
        <v>99.959900000000005</v>
      </c>
      <c r="K72" s="11">
        <v>99.9499</v>
      </c>
      <c r="L72" s="9"/>
    </row>
    <row r="73" spans="1:12" x14ac:dyDescent="0.25">
      <c r="A73" s="13" t="s">
        <v>34</v>
      </c>
      <c r="B73" s="13" t="s">
        <v>35</v>
      </c>
      <c r="C73" s="13">
        <f>C74</f>
        <v>83244.14</v>
      </c>
      <c r="D73" s="13">
        <v>266905.56</v>
      </c>
      <c r="E73" s="13">
        <v>159400.1</v>
      </c>
      <c r="F73" s="13">
        <v>159336.32999999999</v>
      </c>
      <c r="G73" s="13">
        <v>159256.63</v>
      </c>
      <c r="H73" s="13">
        <v>0</v>
      </c>
      <c r="I73" s="13">
        <v>59.721499999999999</v>
      </c>
      <c r="J73" s="13">
        <v>99.959900000000005</v>
      </c>
      <c r="K73" s="13">
        <v>99.9499</v>
      </c>
      <c r="L73" s="9"/>
    </row>
    <row r="74" spans="1:12" x14ac:dyDescent="0.25">
      <c r="A74" s="11" t="s">
        <v>79</v>
      </c>
      <c r="B74" s="11" t="s">
        <v>80</v>
      </c>
      <c r="C74" s="11">
        <v>83244.14</v>
      </c>
      <c r="D74" s="11">
        <v>266905.56</v>
      </c>
      <c r="E74" s="11">
        <v>159400.1</v>
      </c>
      <c r="F74" s="11">
        <v>159336.32999999999</v>
      </c>
      <c r="G74" s="11">
        <v>159256.63</v>
      </c>
      <c r="H74" s="11">
        <v>0</v>
      </c>
      <c r="I74" s="11">
        <v>59.721499999999999</v>
      </c>
      <c r="J74" s="11">
        <v>99.959900000000005</v>
      </c>
      <c r="K74" s="11">
        <v>99.9499</v>
      </c>
      <c r="L74" s="9"/>
    </row>
    <row r="75" spans="1:12" x14ac:dyDescent="0.25">
      <c r="A75" s="35" t="s">
        <v>81</v>
      </c>
      <c r="B75" s="35" t="s">
        <v>0</v>
      </c>
      <c r="C75" s="12"/>
      <c r="D75" s="12"/>
      <c r="E75" s="12"/>
      <c r="F75" s="12"/>
      <c r="G75" s="12"/>
      <c r="H75" s="12"/>
      <c r="I75" s="12"/>
      <c r="J75" s="12"/>
      <c r="K75" s="12"/>
      <c r="L75" s="9"/>
    </row>
    <row r="76" spans="1:12" x14ac:dyDescent="0.25">
      <c r="A76" s="13" t="s">
        <v>13</v>
      </c>
      <c r="B76" s="13" t="s">
        <v>82</v>
      </c>
      <c r="C76" s="13">
        <v>0</v>
      </c>
      <c r="D76" s="13">
        <v>0</v>
      </c>
      <c r="E76" s="13">
        <v>102000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9"/>
    </row>
    <row r="77" spans="1:12" x14ac:dyDescent="0.25">
      <c r="A77" s="11" t="s">
        <v>83</v>
      </c>
      <c r="B77" s="11" t="s">
        <v>84</v>
      </c>
      <c r="C77" s="11">
        <v>-276821.83</v>
      </c>
      <c r="D77" s="11">
        <v>0</v>
      </c>
      <c r="E77" s="11">
        <v>102000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9"/>
    </row>
    <row r="78" spans="1:12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x14ac:dyDescent="0.25">
      <c r="A82" s="36" t="s">
        <v>261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x14ac:dyDescent="0.25">
      <c r="A83" s="5"/>
      <c r="B83" s="37" t="s">
        <v>262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25">
      <c r="A85" s="9"/>
      <c r="B85" s="9"/>
      <c r="C85" s="8" t="s">
        <v>2</v>
      </c>
      <c r="D85" s="8" t="s">
        <v>2</v>
      </c>
      <c r="E85" s="8" t="s">
        <v>3</v>
      </c>
      <c r="F85" s="8" t="s">
        <v>3</v>
      </c>
      <c r="G85" s="8" t="s">
        <v>4</v>
      </c>
      <c r="H85" s="8" t="s">
        <v>4</v>
      </c>
      <c r="I85" s="8" t="s">
        <v>4</v>
      </c>
      <c r="J85" s="9"/>
      <c r="K85" s="9"/>
      <c r="L85" s="9"/>
    </row>
    <row r="86" spans="1:12" x14ac:dyDescent="0.25">
      <c r="A86" s="9"/>
      <c r="B86" s="9"/>
      <c r="C86" s="8" t="s">
        <v>5</v>
      </c>
      <c r="D86" s="8" t="s">
        <v>6</v>
      </c>
      <c r="E86" s="8" t="s">
        <v>7</v>
      </c>
      <c r="F86" s="8" t="s">
        <v>8</v>
      </c>
      <c r="G86" s="8" t="s">
        <v>34</v>
      </c>
      <c r="H86" s="8" t="s">
        <v>10</v>
      </c>
      <c r="I86" s="8" t="s">
        <v>11</v>
      </c>
      <c r="J86" s="9"/>
      <c r="K86" s="9"/>
      <c r="L86" s="9"/>
    </row>
    <row r="87" spans="1:12" x14ac:dyDescent="0.25">
      <c r="A87" s="10" t="s">
        <v>14</v>
      </c>
      <c r="B87" s="10" t="s">
        <v>44</v>
      </c>
      <c r="C87" s="8" t="s">
        <v>16</v>
      </c>
      <c r="D87" s="8" t="s">
        <v>17</v>
      </c>
      <c r="E87" s="8" t="s">
        <v>18</v>
      </c>
      <c r="F87" s="8" t="s">
        <v>19</v>
      </c>
      <c r="G87" s="8" t="s">
        <v>20</v>
      </c>
      <c r="H87" s="8" t="s">
        <v>21</v>
      </c>
      <c r="I87" s="8" t="s">
        <v>22</v>
      </c>
      <c r="J87" s="9"/>
      <c r="K87" s="9"/>
      <c r="L87" s="9"/>
    </row>
    <row r="88" spans="1:12" x14ac:dyDescent="0.25">
      <c r="A88" s="9" t="s">
        <v>85</v>
      </c>
      <c r="B88" s="14"/>
      <c r="C88" s="15">
        <v>6384891.1500000004</v>
      </c>
      <c r="D88" s="15">
        <v>3712223.7</v>
      </c>
      <c r="E88" s="15">
        <v>8553582.6999999993</v>
      </c>
      <c r="F88" s="15">
        <v>12003350.289999999</v>
      </c>
      <c r="G88" s="15">
        <v>58.140700000000002</v>
      </c>
      <c r="H88" s="15">
        <v>230.41659999999999</v>
      </c>
      <c r="I88" s="15">
        <v>140.3312</v>
      </c>
      <c r="J88" s="9"/>
      <c r="K88" s="9"/>
      <c r="L88" s="9"/>
    </row>
    <row r="89" spans="1:12" x14ac:dyDescent="0.25">
      <c r="A89" s="16" t="s">
        <v>86</v>
      </c>
      <c r="B89" s="16"/>
      <c r="C89" s="17">
        <v>1912311.27</v>
      </c>
      <c r="D89" s="17">
        <v>1438768.27</v>
      </c>
      <c r="E89" s="17">
        <v>1438192.82</v>
      </c>
      <c r="F89" s="17">
        <v>1437473.49</v>
      </c>
      <c r="G89" s="17">
        <v>75.237099999999998</v>
      </c>
      <c r="H89" s="17">
        <v>99.96</v>
      </c>
      <c r="I89" s="17">
        <v>99.9499</v>
      </c>
      <c r="J89" s="9"/>
      <c r="K89" s="9"/>
      <c r="L89" s="9"/>
    </row>
    <row r="90" spans="1:12" x14ac:dyDescent="0.25">
      <c r="A90" s="15" t="s">
        <v>87</v>
      </c>
      <c r="B90" s="15"/>
      <c r="C90" s="15">
        <v>1912311.27</v>
      </c>
      <c r="D90" s="15">
        <v>1438768.27</v>
      </c>
      <c r="E90" s="15">
        <v>1438192.82</v>
      </c>
      <c r="F90" s="15">
        <v>1437473.49</v>
      </c>
      <c r="G90" s="15">
        <v>75.237099999999998</v>
      </c>
      <c r="H90" s="15">
        <v>99.96</v>
      </c>
      <c r="I90" s="15">
        <v>99.9499</v>
      </c>
      <c r="J90" s="9"/>
      <c r="K90" s="9"/>
      <c r="L90" s="9"/>
    </row>
    <row r="91" spans="1:12" x14ac:dyDescent="0.25">
      <c r="A91" s="15" t="s">
        <v>88</v>
      </c>
      <c r="B91" s="15"/>
      <c r="C91" s="15">
        <v>1466628.09</v>
      </c>
      <c r="D91" s="15">
        <v>473885.46</v>
      </c>
      <c r="E91" s="15">
        <v>473695.91</v>
      </c>
      <c r="F91" s="15">
        <v>473458.96</v>
      </c>
      <c r="G91" s="15">
        <v>32.311199999999999</v>
      </c>
      <c r="H91" s="15">
        <v>99.96</v>
      </c>
      <c r="I91" s="15">
        <v>99.9499</v>
      </c>
      <c r="J91" s="9"/>
      <c r="K91" s="9"/>
      <c r="L91" s="9"/>
    </row>
    <row r="92" spans="1:12" x14ac:dyDescent="0.25">
      <c r="A92" s="15" t="s">
        <v>89</v>
      </c>
      <c r="B92" s="15"/>
      <c r="C92" s="15">
        <v>442630.56</v>
      </c>
      <c r="D92" s="15">
        <v>961830.19</v>
      </c>
      <c r="E92" s="15">
        <v>961445.5</v>
      </c>
      <c r="F92" s="15">
        <v>960964.65</v>
      </c>
      <c r="G92" s="15">
        <v>217.29859999999999</v>
      </c>
      <c r="H92" s="15">
        <v>99.96</v>
      </c>
      <c r="I92" s="15">
        <v>99.9499</v>
      </c>
      <c r="J92" s="9"/>
      <c r="K92" s="9"/>
      <c r="L92" s="9"/>
    </row>
    <row r="93" spans="1:12" x14ac:dyDescent="0.25">
      <c r="A93" s="15" t="s">
        <v>90</v>
      </c>
      <c r="B93" s="15"/>
      <c r="C93" s="15">
        <v>796.34</v>
      </c>
      <c r="D93" s="15">
        <v>796.34</v>
      </c>
      <c r="E93" s="15">
        <v>796.02</v>
      </c>
      <c r="F93" s="15">
        <v>795.62</v>
      </c>
      <c r="G93" s="15">
        <v>100</v>
      </c>
      <c r="H93" s="15">
        <v>99.959800000000001</v>
      </c>
      <c r="I93" s="15">
        <v>99.949700000000007</v>
      </c>
      <c r="J93" s="9"/>
      <c r="K93" s="9"/>
      <c r="L93" s="9"/>
    </row>
    <row r="94" spans="1:12" x14ac:dyDescent="0.25">
      <c r="A94" s="15" t="s">
        <v>91</v>
      </c>
      <c r="B94" s="15"/>
      <c r="C94" s="15">
        <v>2256.2800000000002</v>
      </c>
      <c r="D94" s="15">
        <v>2256.2800000000002</v>
      </c>
      <c r="E94" s="15">
        <v>2255.39</v>
      </c>
      <c r="F94" s="15">
        <v>2254.2600000000002</v>
      </c>
      <c r="G94" s="15">
        <v>100</v>
      </c>
      <c r="H94" s="15">
        <v>99.960499999999996</v>
      </c>
      <c r="I94" s="15">
        <v>99.949799999999996</v>
      </c>
      <c r="J94" s="9"/>
      <c r="K94" s="9"/>
      <c r="L94" s="9"/>
    </row>
    <row r="95" spans="1:12" x14ac:dyDescent="0.25">
      <c r="A95" s="16" t="s">
        <v>92</v>
      </c>
      <c r="B95" s="16"/>
      <c r="C95" s="17">
        <v>15263.12</v>
      </c>
      <c r="D95" s="17">
        <v>5972.53</v>
      </c>
      <c r="E95" s="17">
        <v>5970.14</v>
      </c>
      <c r="F95" s="17">
        <v>5967.16</v>
      </c>
      <c r="G95" s="17">
        <v>39.130400000000002</v>
      </c>
      <c r="H95" s="17">
        <v>99.959900000000005</v>
      </c>
      <c r="I95" s="17">
        <v>99.95</v>
      </c>
      <c r="J95" s="9"/>
      <c r="K95" s="9"/>
      <c r="L95" s="9"/>
    </row>
    <row r="96" spans="1:12" x14ac:dyDescent="0.25">
      <c r="A96" s="15" t="s">
        <v>87</v>
      </c>
      <c r="B96" s="15"/>
      <c r="C96" s="15">
        <v>15263.12</v>
      </c>
      <c r="D96" s="15">
        <v>5972.53</v>
      </c>
      <c r="E96" s="15">
        <v>5970.14</v>
      </c>
      <c r="F96" s="15">
        <v>5967.16</v>
      </c>
      <c r="G96" s="15">
        <v>39.130400000000002</v>
      </c>
      <c r="H96" s="15">
        <v>99.959900000000005</v>
      </c>
      <c r="I96" s="15">
        <v>99.95</v>
      </c>
      <c r="J96" s="9"/>
      <c r="K96" s="9"/>
      <c r="L96" s="9"/>
    </row>
    <row r="97" spans="1:12" x14ac:dyDescent="0.25">
      <c r="A97" s="15" t="s">
        <v>90</v>
      </c>
      <c r="B97" s="15"/>
      <c r="C97" s="15">
        <v>15263.12</v>
      </c>
      <c r="D97" s="15">
        <v>5972.53</v>
      </c>
      <c r="E97" s="15">
        <v>5970.14</v>
      </c>
      <c r="F97" s="15">
        <v>5967.16</v>
      </c>
      <c r="G97" s="15">
        <v>39.130400000000002</v>
      </c>
      <c r="H97" s="15">
        <v>99.959900000000005</v>
      </c>
      <c r="I97" s="15">
        <v>99.95</v>
      </c>
      <c r="J97" s="9"/>
      <c r="K97" s="9"/>
      <c r="L97" s="9"/>
    </row>
    <row r="98" spans="1:12" x14ac:dyDescent="0.25">
      <c r="A98" s="16" t="s">
        <v>93</v>
      </c>
      <c r="B98" s="16"/>
      <c r="C98" s="17">
        <v>59725.26</v>
      </c>
      <c r="D98" s="17">
        <v>27871.78</v>
      </c>
      <c r="E98" s="17">
        <v>27860.66</v>
      </c>
      <c r="F98" s="17">
        <v>27846.720000000001</v>
      </c>
      <c r="G98" s="17">
        <v>46.666600000000003</v>
      </c>
      <c r="H98" s="17">
        <v>99.960099999999997</v>
      </c>
      <c r="I98" s="17">
        <v>99.9499</v>
      </c>
      <c r="J98" s="9"/>
      <c r="K98" s="9"/>
      <c r="L98" s="9"/>
    </row>
    <row r="99" spans="1:12" x14ac:dyDescent="0.25">
      <c r="A99" s="15" t="s">
        <v>87</v>
      </c>
      <c r="B99" s="15"/>
      <c r="C99" s="15">
        <v>59725.26</v>
      </c>
      <c r="D99" s="15">
        <v>27871.78</v>
      </c>
      <c r="E99" s="15">
        <v>27860.66</v>
      </c>
      <c r="F99" s="15">
        <v>27846.720000000001</v>
      </c>
      <c r="G99" s="15">
        <v>46.666600000000003</v>
      </c>
      <c r="H99" s="15">
        <v>99.960099999999997</v>
      </c>
      <c r="I99" s="15">
        <v>99.9499</v>
      </c>
      <c r="J99" s="9"/>
      <c r="K99" s="9"/>
      <c r="L99" s="9"/>
    </row>
    <row r="100" spans="1:12" x14ac:dyDescent="0.25">
      <c r="A100" s="15" t="s">
        <v>90</v>
      </c>
      <c r="B100" s="15"/>
      <c r="C100" s="15">
        <v>59725.26</v>
      </c>
      <c r="D100" s="15">
        <v>27871.78</v>
      </c>
      <c r="E100" s="15">
        <v>27860.66</v>
      </c>
      <c r="F100" s="15">
        <v>27846.720000000001</v>
      </c>
      <c r="G100" s="15">
        <v>46.666600000000003</v>
      </c>
      <c r="H100" s="15">
        <v>99.960099999999997</v>
      </c>
      <c r="I100" s="15">
        <v>99.9499</v>
      </c>
      <c r="J100" s="9"/>
      <c r="K100" s="9"/>
      <c r="L100" s="9"/>
    </row>
    <row r="101" spans="1:12" x14ac:dyDescent="0.25">
      <c r="A101" s="16" t="s">
        <v>94</v>
      </c>
      <c r="B101" s="16"/>
      <c r="C101" s="17">
        <v>4029670.6</v>
      </c>
      <c r="D101" s="17">
        <v>205673.9</v>
      </c>
      <c r="E101" s="17">
        <v>205591.62</v>
      </c>
      <c r="F101" s="17">
        <v>205488.8</v>
      </c>
      <c r="G101" s="17">
        <v>5.1039000000000003</v>
      </c>
      <c r="H101" s="17">
        <v>99.959900000000005</v>
      </c>
      <c r="I101" s="17">
        <v>99.9499</v>
      </c>
      <c r="J101" s="9"/>
      <c r="K101" s="9"/>
      <c r="L101" s="9"/>
    </row>
    <row r="102" spans="1:12" x14ac:dyDescent="0.25">
      <c r="A102" s="15" t="s">
        <v>87</v>
      </c>
      <c r="B102" s="15"/>
      <c r="C102" s="15">
        <v>4029670.6</v>
      </c>
      <c r="D102" s="15">
        <v>205673.9</v>
      </c>
      <c r="E102" s="15">
        <v>205591.62</v>
      </c>
      <c r="F102" s="15">
        <v>205488.8</v>
      </c>
      <c r="G102" s="15">
        <v>5.1039000000000003</v>
      </c>
      <c r="H102" s="15">
        <v>99.959900000000005</v>
      </c>
      <c r="I102" s="15">
        <v>99.9499</v>
      </c>
      <c r="J102" s="9"/>
      <c r="K102" s="9"/>
      <c r="L102" s="9"/>
    </row>
    <row r="103" spans="1:12" x14ac:dyDescent="0.25">
      <c r="A103" s="15" t="s">
        <v>95</v>
      </c>
      <c r="B103" s="15"/>
      <c r="C103" s="15">
        <v>4029670.6</v>
      </c>
      <c r="D103" s="15">
        <v>205673.9</v>
      </c>
      <c r="E103" s="15">
        <v>205591.62</v>
      </c>
      <c r="F103" s="15">
        <v>205488.8</v>
      </c>
      <c r="G103" s="15">
        <v>5.1039000000000003</v>
      </c>
      <c r="H103" s="15">
        <v>99.959900000000005</v>
      </c>
      <c r="I103" s="15">
        <v>99.9499</v>
      </c>
      <c r="J103" s="9"/>
      <c r="K103" s="9"/>
      <c r="L103" s="9"/>
    </row>
    <row r="104" spans="1:12" x14ac:dyDescent="0.25">
      <c r="A104" s="16" t="s">
        <v>96</v>
      </c>
      <c r="B104" s="16"/>
      <c r="C104" s="17">
        <v>366593.67</v>
      </c>
      <c r="D104" s="17">
        <v>2032609.99</v>
      </c>
      <c r="E104" s="17">
        <v>6874640.7599999998</v>
      </c>
      <c r="F104" s="17">
        <v>10325248.09</v>
      </c>
      <c r="G104" s="17">
        <v>554.45849999999996</v>
      </c>
      <c r="H104" s="17">
        <v>338.2174</v>
      </c>
      <c r="I104" s="17">
        <v>150.19319999999999</v>
      </c>
      <c r="J104" s="9"/>
      <c r="K104" s="9"/>
      <c r="L104" s="9"/>
    </row>
    <row r="105" spans="1:12" x14ac:dyDescent="0.25">
      <c r="A105" s="15" t="s">
        <v>87</v>
      </c>
      <c r="B105" s="15"/>
      <c r="C105" s="15">
        <v>366593.67</v>
      </c>
      <c r="D105" s="15">
        <v>2032609.99</v>
      </c>
      <c r="E105" s="15">
        <v>6874640.7599999998</v>
      </c>
      <c r="F105" s="15">
        <v>10325248.09</v>
      </c>
      <c r="G105" s="15">
        <v>554.45849999999996</v>
      </c>
      <c r="H105" s="15">
        <v>338.2174</v>
      </c>
      <c r="I105" s="15">
        <v>150.19319999999999</v>
      </c>
      <c r="J105" s="9"/>
      <c r="K105" s="9"/>
      <c r="L105" s="9"/>
    </row>
    <row r="106" spans="1:12" x14ac:dyDescent="0.25">
      <c r="A106" s="15" t="s">
        <v>95</v>
      </c>
      <c r="B106" s="15"/>
      <c r="C106" s="15">
        <v>366593.67</v>
      </c>
      <c r="D106" s="15">
        <v>2032609.99</v>
      </c>
      <c r="E106" s="15">
        <v>6874640.7599999998</v>
      </c>
      <c r="F106" s="15">
        <v>10325248.09</v>
      </c>
      <c r="G106" s="15">
        <v>554.45849999999996</v>
      </c>
      <c r="H106" s="15">
        <v>338.2174</v>
      </c>
      <c r="I106" s="15">
        <v>150.19319999999999</v>
      </c>
      <c r="J106" s="9"/>
      <c r="K106" s="9"/>
      <c r="L106" s="9"/>
    </row>
    <row r="107" spans="1:12" x14ac:dyDescent="0.25">
      <c r="A107" s="16" t="s">
        <v>97</v>
      </c>
      <c r="B107" s="16"/>
      <c r="C107" s="17">
        <v>1327.23</v>
      </c>
      <c r="D107" s="17">
        <v>1327.23</v>
      </c>
      <c r="E107" s="17">
        <v>1326.7</v>
      </c>
      <c r="F107" s="17">
        <v>1326.03</v>
      </c>
      <c r="G107" s="17">
        <v>100</v>
      </c>
      <c r="H107" s="17">
        <v>99.96</v>
      </c>
      <c r="I107" s="17">
        <v>99.949399999999997</v>
      </c>
      <c r="J107" s="9"/>
      <c r="K107" s="9"/>
      <c r="L107" s="9"/>
    </row>
    <row r="108" spans="1:12" x14ac:dyDescent="0.25">
      <c r="A108" s="15" t="s">
        <v>98</v>
      </c>
      <c r="B108" s="15"/>
      <c r="C108" s="15">
        <v>1327.23</v>
      </c>
      <c r="D108" s="15">
        <v>1327.23</v>
      </c>
      <c r="E108" s="15">
        <v>1326.7</v>
      </c>
      <c r="F108" s="15">
        <v>1326.03</v>
      </c>
      <c r="G108" s="15">
        <v>100</v>
      </c>
      <c r="H108" s="15">
        <v>99.96</v>
      </c>
      <c r="I108" s="15">
        <v>99.949399999999997</v>
      </c>
      <c r="J108" s="9"/>
      <c r="K108" s="9"/>
      <c r="L108" s="9"/>
    </row>
    <row r="109" spans="1:12" x14ac:dyDescent="0.25">
      <c r="A109" s="15" t="s">
        <v>99</v>
      </c>
      <c r="B109" s="15"/>
      <c r="C109" s="15">
        <v>1327.23</v>
      </c>
      <c r="D109" s="15">
        <v>1327.23</v>
      </c>
      <c r="E109" s="15">
        <v>1326.7</v>
      </c>
      <c r="F109" s="15">
        <v>1326.03</v>
      </c>
      <c r="G109" s="15">
        <v>100</v>
      </c>
      <c r="H109" s="15">
        <v>99.96</v>
      </c>
      <c r="I109" s="15">
        <v>99.949399999999997</v>
      </c>
      <c r="J109" s="9"/>
      <c r="K109" s="9"/>
      <c r="L109" s="9"/>
    </row>
    <row r="110" spans="1:12" x14ac:dyDescent="0.25">
      <c r="A110" s="9" t="s">
        <v>100</v>
      </c>
      <c r="B110" s="14"/>
      <c r="C110" s="15">
        <v>6914322.3899999997</v>
      </c>
      <c r="D110" s="15">
        <v>3999902.91</v>
      </c>
      <c r="E110" s="15">
        <v>8739187.6400000006</v>
      </c>
      <c r="F110" s="15">
        <v>12188862.390000001</v>
      </c>
      <c r="G110" s="15">
        <v>57.849499999999999</v>
      </c>
      <c r="H110" s="15">
        <v>218.48490000000001</v>
      </c>
      <c r="I110" s="15">
        <v>139.4736</v>
      </c>
      <c r="J110" s="9"/>
      <c r="K110" s="9"/>
      <c r="L110" s="9"/>
    </row>
    <row r="111" spans="1:12" x14ac:dyDescent="0.25">
      <c r="A111" s="16" t="s">
        <v>86</v>
      </c>
      <c r="B111" s="16"/>
      <c r="C111" s="17">
        <v>1645405.67</v>
      </c>
      <c r="D111" s="17">
        <v>1461001.86</v>
      </c>
      <c r="E111" s="17">
        <v>1358458.32</v>
      </c>
      <c r="F111" s="17">
        <v>1357778.87</v>
      </c>
      <c r="G111" s="17">
        <v>88.7928</v>
      </c>
      <c r="H111" s="17">
        <v>92.981200000000001</v>
      </c>
      <c r="I111" s="17">
        <v>99.9499</v>
      </c>
      <c r="J111" s="9"/>
      <c r="K111" s="9"/>
      <c r="L111" s="9"/>
    </row>
    <row r="112" spans="1:12" x14ac:dyDescent="0.25">
      <c r="A112" s="15" t="s">
        <v>101</v>
      </c>
      <c r="B112" s="15"/>
      <c r="C112" s="15">
        <v>952684.27</v>
      </c>
      <c r="D112" s="15">
        <v>981421.27</v>
      </c>
      <c r="E112" s="15">
        <v>879069.57</v>
      </c>
      <c r="F112" s="15">
        <v>878629.89</v>
      </c>
      <c r="G112" s="15">
        <v>103.0164</v>
      </c>
      <c r="H112" s="15">
        <v>89.570999999999998</v>
      </c>
      <c r="I112" s="15">
        <v>99.9499</v>
      </c>
      <c r="J112" s="9"/>
      <c r="K112" s="9"/>
      <c r="L112" s="9"/>
    </row>
    <row r="113" spans="1:12" x14ac:dyDescent="0.25">
      <c r="A113" s="15" t="s">
        <v>102</v>
      </c>
      <c r="B113" s="15"/>
      <c r="C113" s="15">
        <v>158603.76</v>
      </c>
      <c r="D113" s="15">
        <v>229079.56</v>
      </c>
      <c r="E113" s="15">
        <v>158540.32</v>
      </c>
      <c r="F113" s="15">
        <v>158461.01</v>
      </c>
      <c r="G113" s="15">
        <v>144.43510000000001</v>
      </c>
      <c r="H113" s="15">
        <v>69.207499999999996</v>
      </c>
      <c r="I113" s="15">
        <v>99.9499</v>
      </c>
      <c r="J113" s="9"/>
      <c r="K113" s="9"/>
      <c r="L113" s="9"/>
    </row>
    <row r="114" spans="1:12" x14ac:dyDescent="0.25">
      <c r="A114" s="15" t="s">
        <v>103</v>
      </c>
      <c r="B114" s="15"/>
      <c r="C114" s="15">
        <v>449133.93</v>
      </c>
      <c r="D114" s="15">
        <v>320859.87</v>
      </c>
      <c r="E114" s="15">
        <v>289219.98</v>
      </c>
      <c r="F114" s="15">
        <v>289075.37</v>
      </c>
      <c r="G114" s="15">
        <v>71.439599999999999</v>
      </c>
      <c r="H114" s="15">
        <v>90.138999999999996</v>
      </c>
      <c r="I114" s="15">
        <v>99.9499</v>
      </c>
      <c r="J114" s="9"/>
      <c r="K114" s="9"/>
      <c r="L114" s="9"/>
    </row>
    <row r="115" spans="1:12" x14ac:dyDescent="0.25">
      <c r="A115" s="15" t="s">
        <v>104</v>
      </c>
      <c r="B115" s="15"/>
      <c r="C115" s="15">
        <v>34109.769999999997</v>
      </c>
      <c r="D115" s="15">
        <v>34109.769999999997</v>
      </c>
      <c r="E115" s="15">
        <v>34096.11</v>
      </c>
      <c r="F115" s="15">
        <v>34079.06</v>
      </c>
      <c r="G115" s="15">
        <v>100</v>
      </c>
      <c r="H115" s="15">
        <v>99.959900000000005</v>
      </c>
      <c r="I115" s="15">
        <v>99.9499</v>
      </c>
      <c r="J115" s="9"/>
      <c r="K115" s="9"/>
      <c r="L115" s="9"/>
    </row>
    <row r="116" spans="1:12" x14ac:dyDescent="0.25">
      <c r="A116" s="15" t="s">
        <v>105</v>
      </c>
      <c r="B116" s="15"/>
      <c r="C116" s="15">
        <v>13272.28</v>
      </c>
      <c r="D116" s="15">
        <v>13272.28</v>
      </c>
      <c r="E116" s="15">
        <v>13266.97</v>
      </c>
      <c r="F116" s="15">
        <v>13260.34</v>
      </c>
      <c r="G116" s="15">
        <v>100</v>
      </c>
      <c r="H116" s="15">
        <v>99.959900000000005</v>
      </c>
      <c r="I116" s="15">
        <v>99.95</v>
      </c>
      <c r="J116" s="9"/>
      <c r="K116" s="9"/>
      <c r="L116" s="9"/>
    </row>
    <row r="117" spans="1:12" x14ac:dyDescent="0.25">
      <c r="A117" s="15" t="s">
        <v>106</v>
      </c>
      <c r="B117" s="15"/>
      <c r="C117" s="15">
        <v>3981.68</v>
      </c>
      <c r="D117" s="15">
        <v>3981.68</v>
      </c>
      <c r="E117" s="15">
        <v>3980.09</v>
      </c>
      <c r="F117" s="15">
        <v>3978.1</v>
      </c>
      <c r="G117" s="15">
        <v>100</v>
      </c>
      <c r="H117" s="15">
        <v>99.96</v>
      </c>
      <c r="I117" s="15">
        <v>99.95</v>
      </c>
      <c r="J117" s="9"/>
      <c r="K117" s="9"/>
      <c r="L117" s="9"/>
    </row>
    <row r="118" spans="1:12" x14ac:dyDescent="0.25">
      <c r="A118" s="15" t="s">
        <v>107</v>
      </c>
      <c r="B118" s="15"/>
      <c r="C118" s="15">
        <v>134050.03</v>
      </c>
      <c r="D118" s="15">
        <v>140686.17000000001</v>
      </c>
      <c r="E118" s="15">
        <v>140629.92000000001</v>
      </c>
      <c r="F118" s="15">
        <v>140559.56</v>
      </c>
      <c r="G118" s="15">
        <v>104.9504</v>
      </c>
      <c r="H118" s="15">
        <v>99.96</v>
      </c>
      <c r="I118" s="15">
        <v>99.9499</v>
      </c>
      <c r="J118" s="9"/>
      <c r="K118" s="9"/>
      <c r="L118" s="9"/>
    </row>
    <row r="119" spans="1:12" x14ac:dyDescent="0.25">
      <c r="A119" s="15" t="s">
        <v>108</v>
      </c>
      <c r="B119" s="15"/>
      <c r="C119" s="15">
        <v>159532.82</v>
      </c>
      <c r="D119" s="15">
        <v>239431.94</v>
      </c>
      <c r="E119" s="15">
        <v>239336.18</v>
      </c>
      <c r="F119" s="15">
        <v>239216.45</v>
      </c>
      <c r="G119" s="15">
        <v>150.0831</v>
      </c>
      <c r="H119" s="15">
        <v>99.96</v>
      </c>
      <c r="I119" s="15">
        <v>99.9499</v>
      </c>
      <c r="J119" s="9"/>
      <c r="K119" s="9"/>
      <c r="L119" s="9"/>
    </row>
    <row r="120" spans="1:12" x14ac:dyDescent="0.25">
      <c r="A120" s="15" t="s">
        <v>109</v>
      </c>
      <c r="B120" s="15"/>
      <c r="C120" s="15">
        <v>692721.4</v>
      </c>
      <c r="D120" s="15">
        <v>479580.59</v>
      </c>
      <c r="E120" s="15">
        <v>479388.75</v>
      </c>
      <c r="F120" s="15">
        <v>479148.98</v>
      </c>
      <c r="G120" s="15">
        <v>69.231300000000005</v>
      </c>
      <c r="H120" s="15">
        <v>99.959900000000005</v>
      </c>
      <c r="I120" s="15">
        <v>99.9499</v>
      </c>
      <c r="J120" s="9"/>
      <c r="K120" s="9"/>
      <c r="L120" s="9"/>
    </row>
    <row r="121" spans="1:12" x14ac:dyDescent="0.25">
      <c r="A121" s="15" t="s">
        <v>110</v>
      </c>
      <c r="B121" s="15"/>
      <c r="C121" s="15">
        <v>19908.419999999998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9"/>
      <c r="K121" s="9"/>
      <c r="L121" s="9"/>
    </row>
    <row r="122" spans="1:12" x14ac:dyDescent="0.25">
      <c r="A122" s="15" t="s">
        <v>111</v>
      </c>
      <c r="B122" s="15"/>
      <c r="C122" s="15">
        <v>578579.79</v>
      </c>
      <c r="D122" s="15">
        <v>386674.63</v>
      </c>
      <c r="E122" s="15">
        <v>386519.95</v>
      </c>
      <c r="F122" s="15">
        <v>386326.63</v>
      </c>
      <c r="G122" s="15">
        <v>66.831599999999995</v>
      </c>
      <c r="H122" s="15">
        <v>99.959900000000005</v>
      </c>
      <c r="I122" s="15">
        <v>99.9499</v>
      </c>
      <c r="J122" s="9"/>
      <c r="K122" s="9"/>
      <c r="L122" s="9"/>
    </row>
    <row r="123" spans="1:12" x14ac:dyDescent="0.25">
      <c r="A123" s="15" t="s">
        <v>112</v>
      </c>
      <c r="B123" s="15"/>
      <c r="C123" s="15">
        <v>94233.19</v>
      </c>
      <c r="D123" s="15">
        <v>92905.96</v>
      </c>
      <c r="E123" s="15">
        <v>92868.800000000003</v>
      </c>
      <c r="F123" s="15">
        <v>92822.35</v>
      </c>
      <c r="G123" s="15">
        <v>98.591499999999996</v>
      </c>
      <c r="H123" s="15">
        <v>99.96</v>
      </c>
      <c r="I123" s="15">
        <v>99.9499</v>
      </c>
      <c r="J123" s="9"/>
      <c r="K123" s="9"/>
      <c r="L123" s="9"/>
    </row>
    <row r="124" spans="1:12" x14ac:dyDescent="0.25">
      <c r="A124" s="16" t="s">
        <v>92</v>
      </c>
      <c r="B124" s="16"/>
      <c r="C124" s="17">
        <v>15263.13</v>
      </c>
      <c r="D124" s="17">
        <v>5972.53</v>
      </c>
      <c r="E124" s="17">
        <v>5970.14</v>
      </c>
      <c r="F124" s="17">
        <v>5967.16</v>
      </c>
      <c r="G124" s="17">
        <v>39.130400000000002</v>
      </c>
      <c r="H124" s="17">
        <v>99.959900000000005</v>
      </c>
      <c r="I124" s="17">
        <v>99.95</v>
      </c>
      <c r="J124" s="9"/>
      <c r="K124" s="9"/>
      <c r="L124" s="9"/>
    </row>
    <row r="125" spans="1:12" x14ac:dyDescent="0.25">
      <c r="A125" s="15" t="s">
        <v>101</v>
      </c>
      <c r="B125" s="15"/>
      <c r="C125" s="15">
        <v>9290.6</v>
      </c>
      <c r="D125" s="15">
        <v>5972.53</v>
      </c>
      <c r="E125" s="15">
        <v>5970.14</v>
      </c>
      <c r="F125" s="15">
        <v>5967.16</v>
      </c>
      <c r="G125" s="15">
        <v>64.285700000000006</v>
      </c>
      <c r="H125" s="15">
        <v>99.959900000000005</v>
      </c>
      <c r="I125" s="15">
        <v>99.95</v>
      </c>
      <c r="J125" s="9"/>
      <c r="K125" s="9"/>
      <c r="L125" s="9"/>
    </row>
    <row r="126" spans="1:12" x14ac:dyDescent="0.25">
      <c r="A126" s="15" t="s">
        <v>103</v>
      </c>
      <c r="B126" s="15"/>
      <c r="C126" s="15">
        <v>9290.6</v>
      </c>
      <c r="D126" s="15">
        <v>5972.53</v>
      </c>
      <c r="E126" s="15">
        <v>5970.14</v>
      </c>
      <c r="F126" s="15">
        <v>5967.16</v>
      </c>
      <c r="G126" s="15">
        <v>64.285700000000006</v>
      </c>
      <c r="H126" s="15">
        <v>99.959900000000005</v>
      </c>
      <c r="I126" s="15">
        <v>99.95</v>
      </c>
      <c r="J126" s="9"/>
      <c r="K126" s="9"/>
      <c r="L126" s="9"/>
    </row>
    <row r="127" spans="1:12" x14ac:dyDescent="0.25">
      <c r="A127" s="15" t="s">
        <v>109</v>
      </c>
      <c r="B127" s="15"/>
      <c r="C127" s="15">
        <v>5972.53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9"/>
      <c r="K127" s="9"/>
      <c r="L127" s="9"/>
    </row>
    <row r="128" spans="1:12" x14ac:dyDescent="0.25">
      <c r="A128" s="15" t="s">
        <v>111</v>
      </c>
      <c r="B128" s="15"/>
      <c r="C128" s="15">
        <v>5972.53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9"/>
      <c r="K128" s="9"/>
      <c r="L128" s="9"/>
    </row>
    <row r="129" spans="1:12" x14ac:dyDescent="0.25">
      <c r="A129" s="16" t="s">
        <v>93</v>
      </c>
      <c r="B129" s="16"/>
      <c r="C129" s="17">
        <v>59725.26</v>
      </c>
      <c r="D129" s="17">
        <v>27871.78</v>
      </c>
      <c r="E129" s="17">
        <v>27860.66</v>
      </c>
      <c r="F129" s="17">
        <v>27846.720000000001</v>
      </c>
      <c r="G129" s="17">
        <v>46.666600000000003</v>
      </c>
      <c r="H129" s="17">
        <v>99.960099999999997</v>
      </c>
      <c r="I129" s="17">
        <v>99.9499</v>
      </c>
      <c r="J129" s="9"/>
      <c r="K129" s="9"/>
      <c r="L129" s="9"/>
    </row>
    <row r="130" spans="1:12" x14ac:dyDescent="0.25">
      <c r="A130" s="15" t="s">
        <v>101</v>
      </c>
      <c r="B130" s="15"/>
      <c r="C130" s="15">
        <v>59725.26</v>
      </c>
      <c r="D130" s="15">
        <v>27871.78</v>
      </c>
      <c r="E130" s="15">
        <v>27860.66</v>
      </c>
      <c r="F130" s="15">
        <v>27846.720000000001</v>
      </c>
      <c r="G130" s="15">
        <v>46.666600000000003</v>
      </c>
      <c r="H130" s="15">
        <v>99.960099999999997</v>
      </c>
      <c r="I130" s="15">
        <v>99.9499</v>
      </c>
      <c r="J130" s="9"/>
      <c r="K130" s="9"/>
      <c r="L130" s="9"/>
    </row>
    <row r="131" spans="1:12" x14ac:dyDescent="0.25">
      <c r="A131" s="15" t="s">
        <v>103</v>
      </c>
      <c r="B131" s="15"/>
      <c r="C131" s="15">
        <v>59725.26</v>
      </c>
      <c r="D131" s="15">
        <v>27871.78</v>
      </c>
      <c r="E131" s="15">
        <v>27860.66</v>
      </c>
      <c r="F131" s="15">
        <v>27846.720000000001</v>
      </c>
      <c r="G131" s="15">
        <v>46.666600000000003</v>
      </c>
      <c r="H131" s="15">
        <v>99.960099999999997</v>
      </c>
      <c r="I131" s="15">
        <v>99.9499</v>
      </c>
      <c r="J131" s="9"/>
      <c r="K131" s="9"/>
      <c r="L131" s="9"/>
    </row>
    <row r="132" spans="1:12" x14ac:dyDescent="0.25">
      <c r="A132" s="16" t="s">
        <v>94</v>
      </c>
      <c r="B132" s="16"/>
      <c r="C132" s="17">
        <v>4029670.59</v>
      </c>
      <c r="D132" s="17">
        <v>205673.9</v>
      </c>
      <c r="E132" s="17">
        <v>205591.62</v>
      </c>
      <c r="F132" s="17">
        <v>205488.8</v>
      </c>
      <c r="G132" s="17">
        <v>5.1039000000000003</v>
      </c>
      <c r="H132" s="17">
        <v>99.959900000000005</v>
      </c>
      <c r="I132" s="17">
        <v>99.9499</v>
      </c>
      <c r="J132" s="9"/>
      <c r="K132" s="9"/>
      <c r="L132" s="9"/>
    </row>
    <row r="133" spans="1:12" x14ac:dyDescent="0.25">
      <c r="A133" s="15" t="s">
        <v>101</v>
      </c>
      <c r="B133" s="15"/>
      <c r="C133" s="15">
        <v>106476.88</v>
      </c>
      <c r="D133" s="15">
        <v>72951.09</v>
      </c>
      <c r="E133" s="15">
        <v>72921.899999999994</v>
      </c>
      <c r="F133" s="15">
        <v>72885.440000000002</v>
      </c>
      <c r="G133" s="15">
        <v>68.513499999999993</v>
      </c>
      <c r="H133" s="15">
        <v>99.959900000000005</v>
      </c>
      <c r="I133" s="15">
        <v>99.95</v>
      </c>
      <c r="J133" s="9"/>
      <c r="K133" s="9"/>
      <c r="L133" s="9"/>
    </row>
    <row r="134" spans="1:12" x14ac:dyDescent="0.25">
      <c r="A134" s="15" t="s">
        <v>102</v>
      </c>
      <c r="B134" s="15"/>
      <c r="C134" s="15">
        <v>28535.41</v>
      </c>
      <c r="D134" s="15">
        <v>58729.84</v>
      </c>
      <c r="E134" s="15">
        <v>58706.35</v>
      </c>
      <c r="F134" s="15">
        <v>58676.99</v>
      </c>
      <c r="G134" s="15">
        <v>205.81379999999999</v>
      </c>
      <c r="H134" s="15">
        <v>99.96</v>
      </c>
      <c r="I134" s="15">
        <v>99.9499</v>
      </c>
      <c r="J134" s="9"/>
      <c r="K134" s="9"/>
      <c r="L134" s="9"/>
    </row>
    <row r="135" spans="1:12" x14ac:dyDescent="0.25">
      <c r="A135" s="15" t="s">
        <v>103</v>
      </c>
      <c r="B135" s="15"/>
      <c r="C135" s="15">
        <v>5308.92</v>
      </c>
      <c r="D135" s="15">
        <v>7950.1</v>
      </c>
      <c r="E135" s="15">
        <v>7946.91</v>
      </c>
      <c r="F135" s="15">
        <v>7942.94</v>
      </c>
      <c r="G135" s="15">
        <v>149.74979999999999</v>
      </c>
      <c r="H135" s="15">
        <v>99.959800000000001</v>
      </c>
      <c r="I135" s="15">
        <v>99.95</v>
      </c>
      <c r="J135" s="9"/>
      <c r="K135" s="9"/>
      <c r="L135" s="9"/>
    </row>
    <row r="136" spans="1:12" x14ac:dyDescent="0.25">
      <c r="A136" s="15" t="s">
        <v>107</v>
      </c>
      <c r="B136" s="15"/>
      <c r="C136" s="15">
        <v>6271.15</v>
      </c>
      <c r="D136" s="15">
        <v>6271.15</v>
      </c>
      <c r="E136" s="15">
        <v>6268.64</v>
      </c>
      <c r="F136" s="15">
        <v>6265.51</v>
      </c>
      <c r="G136" s="15">
        <v>100</v>
      </c>
      <c r="H136" s="15">
        <v>99.959900000000005</v>
      </c>
      <c r="I136" s="15">
        <v>99.95</v>
      </c>
      <c r="J136" s="9"/>
      <c r="K136" s="9"/>
      <c r="L136" s="9"/>
    </row>
    <row r="137" spans="1:12" x14ac:dyDescent="0.25">
      <c r="A137" s="15" t="s">
        <v>108</v>
      </c>
      <c r="B137" s="15"/>
      <c r="C137" s="15">
        <v>66361.399999999994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9"/>
      <c r="K137" s="9"/>
      <c r="L137" s="9"/>
    </row>
    <row r="138" spans="1:12" x14ac:dyDescent="0.25">
      <c r="A138" s="15" t="s">
        <v>109</v>
      </c>
      <c r="B138" s="15"/>
      <c r="C138" s="15">
        <v>3923193.71</v>
      </c>
      <c r="D138" s="15">
        <v>132722.81</v>
      </c>
      <c r="E138" s="15">
        <v>132669.72</v>
      </c>
      <c r="F138" s="15">
        <v>132603.35999999999</v>
      </c>
      <c r="G138" s="15">
        <v>3.383</v>
      </c>
      <c r="H138" s="15">
        <v>99.959900000000005</v>
      </c>
      <c r="I138" s="15">
        <v>99.9499</v>
      </c>
      <c r="J138" s="9"/>
      <c r="K138" s="9"/>
      <c r="L138" s="9"/>
    </row>
    <row r="139" spans="1:12" x14ac:dyDescent="0.25">
      <c r="A139" s="15" t="s">
        <v>111</v>
      </c>
      <c r="B139" s="15"/>
      <c r="C139" s="15">
        <v>3806397.64</v>
      </c>
      <c r="D139" s="15">
        <v>26544.560000000001</v>
      </c>
      <c r="E139" s="15">
        <v>26533.94</v>
      </c>
      <c r="F139" s="15">
        <v>26520.67</v>
      </c>
      <c r="G139" s="15">
        <v>0.69730000000000003</v>
      </c>
      <c r="H139" s="15">
        <v>99.959900000000005</v>
      </c>
      <c r="I139" s="15">
        <v>99.9499</v>
      </c>
      <c r="J139" s="9"/>
      <c r="K139" s="9"/>
      <c r="L139" s="9"/>
    </row>
    <row r="140" spans="1:12" x14ac:dyDescent="0.25">
      <c r="A140" s="15" t="s">
        <v>112</v>
      </c>
      <c r="B140" s="15"/>
      <c r="C140" s="15">
        <v>116796.07</v>
      </c>
      <c r="D140" s="15">
        <v>106178.25</v>
      </c>
      <c r="E140" s="15">
        <v>106135.78</v>
      </c>
      <c r="F140" s="15">
        <v>106082.69</v>
      </c>
      <c r="G140" s="15">
        <v>90.909000000000006</v>
      </c>
      <c r="H140" s="15">
        <v>99.96</v>
      </c>
      <c r="I140" s="15">
        <v>99.9499</v>
      </c>
      <c r="J140" s="9"/>
      <c r="K140" s="9"/>
      <c r="L140" s="9"/>
    </row>
    <row r="141" spans="1:12" x14ac:dyDescent="0.25">
      <c r="A141" s="16" t="s">
        <v>96</v>
      </c>
      <c r="B141" s="16"/>
      <c r="C141" s="17">
        <v>366593.66</v>
      </c>
      <c r="D141" s="17">
        <v>2032609.99</v>
      </c>
      <c r="E141" s="17">
        <v>6874640.7599999998</v>
      </c>
      <c r="F141" s="17">
        <v>10325248.09</v>
      </c>
      <c r="G141" s="17">
        <v>554.45849999999996</v>
      </c>
      <c r="H141" s="17">
        <v>338.2174</v>
      </c>
      <c r="I141" s="17">
        <v>150.19319999999999</v>
      </c>
      <c r="J141" s="9"/>
      <c r="K141" s="9"/>
      <c r="L141" s="9"/>
    </row>
    <row r="142" spans="1:12" x14ac:dyDescent="0.25">
      <c r="A142" s="15" t="s">
        <v>101</v>
      </c>
      <c r="B142" s="15"/>
      <c r="C142" s="15">
        <v>14878.22</v>
      </c>
      <c r="D142" s="15">
        <v>8242.08</v>
      </c>
      <c r="E142" s="15">
        <v>8238.7999999999993</v>
      </c>
      <c r="F142" s="15">
        <v>8234.67</v>
      </c>
      <c r="G142" s="15">
        <v>55.396900000000002</v>
      </c>
      <c r="H142" s="15">
        <v>99.9602</v>
      </c>
      <c r="I142" s="15">
        <v>99.949799999999996</v>
      </c>
      <c r="J142" s="9"/>
      <c r="K142" s="9"/>
      <c r="L142" s="9"/>
    </row>
    <row r="143" spans="1:12" x14ac:dyDescent="0.25">
      <c r="A143" s="15" t="s">
        <v>102</v>
      </c>
      <c r="B143" s="15"/>
      <c r="C143" s="15">
        <v>7432.47</v>
      </c>
      <c r="D143" s="15">
        <v>7432.47</v>
      </c>
      <c r="E143" s="15">
        <v>7429.51</v>
      </c>
      <c r="F143" s="15">
        <v>7425.79</v>
      </c>
      <c r="G143" s="15">
        <v>100</v>
      </c>
      <c r="H143" s="15">
        <v>99.960099999999997</v>
      </c>
      <c r="I143" s="15">
        <v>99.9499</v>
      </c>
      <c r="J143" s="9"/>
      <c r="K143" s="9"/>
      <c r="L143" s="9"/>
    </row>
    <row r="144" spans="1:12" x14ac:dyDescent="0.25">
      <c r="A144" s="15" t="s">
        <v>103</v>
      </c>
      <c r="B144" s="15"/>
      <c r="C144" s="15">
        <v>809.61</v>
      </c>
      <c r="D144" s="15">
        <v>809.61</v>
      </c>
      <c r="E144" s="15">
        <v>809.29</v>
      </c>
      <c r="F144" s="15">
        <v>808.88</v>
      </c>
      <c r="G144" s="15">
        <v>100</v>
      </c>
      <c r="H144" s="15">
        <v>99.960400000000007</v>
      </c>
      <c r="I144" s="15">
        <v>99.949299999999994</v>
      </c>
      <c r="J144" s="9"/>
      <c r="K144" s="9"/>
      <c r="L144" s="9"/>
    </row>
    <row r="145" spans="1:12" x14ac:dyDescent="0.25">
      <c r="A145" s="15" t="s">
        <v>108</v>
      </c>
      <c r="B145" s="15"/>
      <c r="C145" s="15">
        <v>6636.14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9"/>
      <c r="K145" s="9"/>
      <c r="L145" s="9"/>
    </row>
    <row r="146" spans="1:12" x14ac:dyDescent="0.25">
      <c r="A146" s="15" t="s">
        <v>109</v>
      </c>
      <c r="B146" s="15"/>
      <c r="C146" s="15">
        <v>351715.44</v>
      </c>
      <c r="D146" s="15">
        <v>2024367.91</v>
      </c>
      <c r="E146" s="15">
        <v>6866401.96</v>
      </c>
      <c r="F146" s="15">
        <v>10317013.42</v>
      </c>
      <c r="G146" s="15">
        <v>575.56979999999999</v>
      </c>
      <c r="H146" s="15">
        <v>339.18740000000003</v>
      </c>
      <c r="I146" s="15">
        <v>150.2535</v>
      </c>
      <c r="J146" s="9"/>
      <c r="K146" s="9"/>
      <c r="L146" s="9"/>
    </row>
    <row r="147" spans="1:12" x14ac:dyDescent="0.25">
      <c r="A147" s="15" t="s">
        <v>111</v>
      </c>
      <c r="B147" s="15"/>
      <c r="C147" s="15">
        <v>351715.44</v>
      </c>
      <c r="D147" s="15">
        <v>2024367.91</v>
      </c>
      <c r="E147" s="15">
        <v>6866401.96</v>
      </c>
      <c r="F147" s="15">
        <v>10317013.42</v>
      </c>
      <c r="G147" s="15">
        <v>575.56979999999999</v>
      </c>
      <c r="H147" s="15">
        <v>339.18740000000003</v>
      </c>
      <c r="I147" s="15">
        <v>150.2535</v>
      </c>
      <c r="J147" s="9"/>
      <c r="K147" s="9"/>
      <c r="L147" s="9"/>
    </row>
    <row r="148" spans="1:12" x14ac:dyDescent="0.25">
      <c r="A148" s="16" t="s">
        <v>97</v>
      </c>
      <c r="B148" s="16"/>
      <c r="C148" s="17">
        <v>1327.23</v>
      </c>
      <c r="D148" s="17">
        <v>1327.23</v>
      </c>
      <c r="E148" s="17">
        <v>1326.7</v>
      </c>
      <c r="F148" s="17">
        <v>1326.03</v>
      </c>
      <c r="G148" s="17">
        <v>100</v>
      </c>
      <c r="H148" s="17">
        <v>99.96</v>
      </c>
      <c r="I148" s="17">
        <v>99.949399999999997</v>
      </c>
      <c r="J148" s="9"/>
      <c r="K148" s="9"/>
      <c r="L148" s="9"/>
    </row>
    <row r="149" spans="1:12" x14ac:dyDescent="0.25">
      <c r="A149" s="15" t="s">
        <v>101</v>
      </c>
      <c r="B149" s="15"/>
      <c r="C149" s="15">
        <v>0</v>
      </c>
      <c r="D149" s="15">
        <v>1327.23</v>
      </c>
      <c r="E149" s="15">
        <v>1326.7</v>
      </c>
      <c r="F149" s="15">
        <v>1326.03</v>
      </c>
      <c r="G149" s="15">
        <v>0</v>
      </c>
      <c r="H149" s="15">
        <v>99.96</v>
      </c>
      <c r="I149" s="15">
        <v>99.949399999999997</v>
      </c>
      <c r="J149" s="9"/>
      <c r="K149" s="9"/>
      <c r="L149" s="9"/>
    </row>
    <row r="150" spans="1:12" x14ac:dyDescent="0.25">
      <c r="A150" s="15" t="s">
        <v>103</v>
      </c>
      <c r="B150" s="15"/>
      <c r="C150" s="15">
        <v>0</v>
      </c>
      <c r="D150" s="15">
        <v>1327.23</v>
      </c>
      <c r="E150" s="15">
        <v>1326.7</v>
      </c>
      <c r="F150" s="15">
        <v>1326.03</v>
      </c>
      <c r="G150" s="15">
        <v>0</v>
      </c>
      <c r="H150" s="15">
        <v>99.96</v>
      </c>
      <c r="I150" s="15">
        <v>99.949399999999997</v>
      </c>
      <c r="J150" s="9"/>
      <c r="K150" s="9"/>
      <c r="L150" s="9"/>
    </row>
    <row r="151" spans="1:12" x14ac:dyDescent="0.25">
      <c r="A151" s="15" t="s">
        <v>109</v>
      </c>
      <c r="B151" s="15"/>
      <c r="C151" s="15">
        <v>1327.23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9"/>
      <c r="K151" s="9"/>
      <c r="L151" s="9"/>
    </row>
    <row r="152" spans="1:12" x14ac:dyDescent="0.25">
      <c r="A152" s="15" t="s">
        <v>111</v>
      </c>
      <c r="B152" s="15"/>
      <c r="C152" s="15">
        <v>1327.23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9"/>
      <c r="K152" s="9"/>
      <c r="L152" s="9"/>
    </row>
    <row r="153" spans="1:12" x14ac:dyDescent="0.25">
      <c r="A153" s="16" t="s">
        <v>113</v>
      </c>
      <c r="B153" s="16"/>
      <c r="C153" s="17">
        <v>796336.85</v>
      </c>
      <c r="D153" s="17">
        <v>265445.62</v>
      </c>
      <c r="E153" s="17">
        <v>265339.44</v>
      </c>
      <c r="F153" s="17">
        <v>265206.71999999997</v>
      </c>
      <c r="G153" s="17">
        <v>33.333300000000001</v>
      </c>
      <c r="H153" s="17">
        <v>99.959900000000005</v>
      </c>
      <c r="I153" s="17">
        <v>99.9499</v>
      </c>
      <c r="J153" s="9"/>
      <c r="K153" s="9"/>
      <c r="L153" s="9"/>
    </row>
    <row r="154" spans="1:12" x14ac:dyDescent="0.25">
      <c r="A154" s="15" t="s">
        <v>109</v>
      </c>
      <c r="B154" s="15"/>
      <c r="C154" s="15">
        <v>796336.85</v>
      </c>
      <c r="D154" s="15">
        <v>265445.62</v>
      </c>
      <c r="E154" s="15">
        <v>265339.44</v>
      </c>
      <c r="F154" s="15">
        <v>265206.71999999997</v>
      </c>
      <c r="G154" s="15">
        <v>33.333300000000001</v>
      </c>
      <c r="H154" s="15">
        <v>99.959900000000005</v>
      </c>
      <c r="I154" s="15">
        <v>99.9499</v>
      </c>
      <c r="J154" s="9"/>
      <c r="K154" s="9"/>
      <c r="L154" s="9"/>
    </row>
    <row r="155" spans="1:12" x14ac:dyDescent="0.25">
      <c r="A155" s="15" t="s">
        <v>111</v>
      </c>
      <c r="B155" s="15"/>
      <c r="C155" s="15">
        <v>796336.85</v>
      </c>
      <c r="D155" s="15">
        <v>265445.62</v>
      </c>
      <c r="E155" s="15">
        <v>265339.44</v>
      </c>
      <c r="F155" s="15">
        <v>265206.71999999997</v>
      </c>
      <c r="G155" s="15">
        <v>33.333300000000001</v>
      </c>
      <c r="H155" s="15">
        <v>99.959900000000005</v>
      </c>
      <c r="I155" s="15">
        <v>99.9499</v>
      </c>
      <c r="J155" s="9"/>
      <c r="K155" s="9"/>
      <c r="L155" s="9"/>
    </row>
    <row r="156" spans="1:12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x14ac:dyDescent="0.25">
      <c r="A160" s="9"/>
      <c r="B160" s="45"/>
      <c r="C160" s="45"/>
      <c r="D160" s="45"/>
      <c r="E160" s="45"/>
      <c r="F160" s="45"/>
      <c r="G160" s="9"/>
      <c r="H160" s="9"/>
      <c r="I160" s="9"/>
      <c r="J160" s="9"/>
      <c r="K160" s="9"/>
      <c r="L160" s="9"/>
    </row>
    <row r="161" spans="1:12" x14ac:dyDescent="0.25">
      <c r="A161" s="36" t="s">
        <v>263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x14ac:dyDescent="0.25">
      <c r="A162" s="5"/>
      <c r="B162" s="37" t="s">
        <v>264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25">
      <c r="A163" s="9"/>
      <c r="B163" s="9"/>
      <c r="C163" s="8" t="s">
        <v>2</v>
      </c>
      <c r="D163" s="8" t="s">
        <v>2</v>
      </c>
      <c r="E163" s="8" t="s">
        <v>3</v>
      </c>
      <c r="F163" s="8" t="s">
        <v>3</v>
      </c>
      <c r="G163" s="8" t="s">
        <v>4</v>
      </c>
      <c r="H163" s="8" t="s">
        <v>4</v>
      </c>
      <c r="I163" s="8" t="s">
        <v>4</v>
      </c>
      <c r="J163" s="9"/>
      <c r="K163" s="9"/>
      <c r="L163" s="9"/>
    </row>
    <row r="164" spans="1:12" x14ac:dyDescent="0.25">
      <c r="A164" s="9"/>
      <c r="B164" s="9"/>
      <c r="C164" s="8" t="s">
        <v>5</v>
      </c>
      <c r="D164" s="8" t="s">
        <v>6</v>
      </c>
      <c r="E164" s="8" t="s">
        <v>7</v>
      </c>
      <c r="F164" s="8" t="s">
        <v>8</v>
      </c>
      <c r="G164" s="8" t="s">
        <v>34</v>
      </c>
      <c r="H164" s="8" t="s">
        <v>10</v>
      </c>
      <c r="I164" s="8" t="s">
        <v>11</v>
      </c>
      <c r="J164" s="9"/>
      <c r="K164" s="9"/>
      <c r="L164" s="9"/>
    </row>
    <row r="165" spans="1:12" x14ac:dyDescent="0.25">
      <c r="A165" s="10" t="s">
        <v>14</v>
      </c>
      <c r="B165" s="10" t="s">
        <v>44</v>
      </c>
      <c r="C165" s="8" t="s">
        <v>16</v>
      </c>
      <c r="D165" s="8" t="s">
        <v>17</v>
      </c>
      <c r="E165" s="8" t="s">
        <v>18</v>
      </c>
      <c r="F165" s="8" t="s">
        <v>19</v>
      </c>
      <c r="G165" s="8" t="s">
        <v>20</v>
      </c>
      <c r="H165" s="8" t="s">
        <v>21</v>
      </c>
      <c r="I165" s="8" t="s">
        <v>22</v>
      </c>
      <c r="J165" s="9"/>
      <c r="K165" s="9"/>
      <c r="L165" s="9"/>
    </row>
    <row r="166" spans="1:12" x14ac:dyDescent="0.25">
      <c r="A166" s="9" t="s">
        <v>100</v>
      </c>
      <c r="B166" s="14"/>
      <c r="C166" s="15">
        <v>6914322.3899999997</v>
      </c>
      <c r="D166" s="15">
        <v>3999902.91</v>
      </c>
      <c r="E166" s="15">
        <v>8739187.6400000006</v>
      </c>
      <c r="F166" s="15">
        <v>12188862.390000001</v>
      </c>
      <c r="G166" s="15">
        <v>57.849499999999999</v>
      </c>
      <c r="H166" s="15">
        <v>218.48490000000001</v>
      </c>
      <c r="I166" s="15">
        <v>139.4736</v>
      </c>
      <c r="J166" s="9"/>
      <c r="K166" s="9"/>
      <c r="L166" s="9"/>
    </row>
    <row r="167" spans="1:12" x14ac:dyDescent="0.25">
      <c r="A167" s="18" t="s">
        <v>114</v>
      </c>
      <c r="B167" s="18"/>
      <c r="C167" s="19">
        <v>556374.01</v>
      </c>
      <c r="D167" s="19">
        <v>599975.98</v>
      </c>
      <c r="E167" s="19">
        <v>497776.77</v>
      </c>
      <c r="F167" s="19">
        <v>497527.8</v>
      </c>
      <c r="G167" s="19">
        <v>107.8368</v>
      </c>
      <c r="H167" s="19">
        <v>82.966099999999997</v>
      </c>
      <c r="I167" s="19">
        <v>99.9499</v>
      </c>
      <c r="J167" s="9"/>
      <c r="K167" s="9"/>
      <c r="L167" s="9"/>
    </row>
    <row r="168" spans="1:12" x14ac:dyDescent="0.25">
      <c r="A168" s="20" t="s">
        <v>115</v>
      </c>
      <c r="B168" s="20"/>
      <c r="C168" s="21">
        <v>65432.34</v>
      </c>
      <c r="D168" s="21">
        <v>72068.479999999996</v>
      </c>
      <c r="E168" s="21">
        <v>72039.649999999994</v>
      </c>
      <c r="F168" s="21">
        <v>72003.63</v>
      </c>
      <c r="G168" s="21">
        <v>110.14190000000001</v>
      </c>
      <c r="H168" s="21">
        <v>99.959900000000005</v>
      </c>
      <c r="I168" s="21">
        <v>99.9499</v>
      </c>
      <c r="J168" s="9"/>
      <c r="K168" s="9"/>
      <c r="L168" s="9"/>
    </row>
    <row r="169" spans="1:12" x14ac:dyDescent="0.25">
      <c r="A169" s="20" t="s">
        <v>116</v>
      </c>
      <c r="B169" s="20"/>
      <c r="C169" s="21">
        <v>458424.59</v>
      </c>
      <c r="D169" s="21">
        <v>495390.42</v>
      </c>
      <c r="E169" s="21">
        <v>393233.04</v>
      </c>
      <c r="F169" s="21">
        <v>393036.34</v>
      </c>
      <c r="G169" s="21">
        <v>108.06359999999999</v>
      </c>
      <c r="H169" s="21">
        <v>79.378399999999999</v>
      </c>
      <c r="I169" s="21">
        <v>99.9499</v>
      </c>
      <c r="J169" s="9"/>
      <c r="K169" s="9"/>
      <c r="L169" s="9"/>
    </row>
    <row r="170" spans="1:12" x14ac:dyDescent="0.25">
      <c r="A170" s="20" t="s">
        <v>117</v>
      </c>
      <c r="B170" s="20"/>
      <c r="C170" s="21">
        <v>32517.08</v>
      </c>
      <c r="D170" s="21">
        <v>32517.08</v>
      </c>
      <c r="E170" s="21">
        <v>32504.080000000002</v>
      </c>
      <c r="F170" s="21">
        <v>32487.83</v>
      </c>
      <c r="G170" s="21">
        <v>100</v>
      </c>
      <c r="H170" s="21">
        <v>99.96</v>
      </c>
      <c r="I170" s="21">
        <v>99.95</v>
      </c>
      <c r="J170" s="9"/>
      <c r="K170" s="9"/>
      <c r="L170" s="9"/>
    </row>
    <row r="171" spans="1:12" x14ac:dyDescent="0.25">
      <c r="A171" s="18" t="s">
        <v>118</v>
      </c>
      <c r="B171" s="18"/>
      <c r="C171" s="19">
        <v>23226.49</v>
      </c>
      <c r="D171" s="19">
        <v>21899.26</v>
      </c>
      <c r="E171" s="19">
        <v>21890.51</v>
      </c>
      <c r="F171" s="19">
        <v>21879.55</v>
      </c>
      <c r="G171" s="19">
        <v>94.285700000000006</v>
      </c>
      <c r="H171" s="19">
        <v>99.96</v>
      </c>
      <c r="I171" s="19">
        <v>99.9499</v>
      </c>
      <c r="J171" s="9"/>
      <c r="K171" s="9"/>
      <c r="L171" s="9"/>
    </row>
    <row r="172" spans="1:12" x14ac:dyDescent="0.25">
      <c r="A172" s="20" t="s">
        <v>119</v>
      </c>
      <c r="B172" s="20"/>
      <c r="C172" s="21">
        <v>23226.49</v>
      </c>
      <c r="D172" s="21">
        <v>21899.26</v>
      </c>
      <c r="E172" s="21">
        <v>21890.51</v>
      </c>
      <c r="F172" s="21">
        <v>21879.55</v>
      </c>
      <c r="G172" s="21">
        <v>94.285700000000006</v>
      </c>
      <c r="H172" s="21">
        <v>99.96</v>
      </c>
      <c r="I172" s="21">
        <v>99.9499</v>
      </c>
      <c r="J172" s="9"/>
      <c r="K172" s="9"/>
      <c r="L172" s="9"/>
    </row>
    <row r="173" spans="1:12" x14ac:dyDescent="0.25">
      <c r="A173" s="18" t="s">
        <v>120</v>
      </c>
      <c r="B173" s="18"/>
      <c r="C173" s="19">
        <v>35835.160000000003</v>
      </c>
      <c r="D173" s="19">
        <v>35835.160000000003</v>
      </c>
      <c r="E173" s="19">
        <v>35820.82</v>
      </c>
      <c r="F173" s="19">
        <v>35802.910000000003</v>
      </c>
      <c r="G173" s="19">
        <v>100</v>
      </c>
      <c r="H173" s="19">
        <v>99.959900000000005</v>
      </c>
      <c r="I173" s="19">
        <v>99.95</v>
      </c>
      <c r="J173" s="9"/>
      <c r="K173" s="9"/>
      <c r="L173" s="9"/>
    </row>
    <row r="174" spans="1:12" x14ac:dyDescent="0.25">
      <c r="A174" s="20" t="s">
        <v>121</v>
      </c>
      <c r="B174" s="20"/>
      <c r="C174" s="21">
        <v>35835.160000000003</v>
      </c>
      <c r="D174" s="21">
        <v>35835.160000000003</v>
      </c>
      <c r="E174" s="21">
        <v>35820.82</v>
      </c>
      <c r="F174" s="21">
        <v>35802.910000000003</v>
      </c>
      <c r="G174" s="21">
        <v>100</v>
      </c>
      <c r="H174" s="21">
        <v>99.959900000000005</v>
      </c>
      <c r="I174" s="21">
        <v>99.95</v>
      </c>
      <c r="J174" s="9"/>
      <c r="K174" s="9"/>
      <c r="L174" s="9"/>
    </row>
    <row r="175" spans="1:12" x14ac:dyDescent="0.25">
      <c r="A175" s="18" t="s">
        <v>122</v>
      </c>
      <c r="B175" s="18"/>
      <c r="C175" s="19">
        <v>220983.47</v>
      </c>
      <c r="D175" s="19">
        <v>78970.070000000007</v>
      </c>
      <c r="E175" s="19">
        <v>78938.490000000005</v>
      </c>
      <c r="F175" s="19">
        <v>78899.009999999995</v>
      </c>
      <c r="G175" s="19">
        <v>35.735700000000001</v>
      </c>
      <c r="H175" s="19">
        <v>99.96</v>
      </c>
      <c r="I175" s="19">
        <v>99.9499</v>
      </c>
      <c r="J175" s="9"/>
      <c r="K175" s="9"/>
      <c r="L175" s="9"/>
    </row>
    <row r="176" spans="1:12" x14ac:dyDescent="0.25">
      <c r="A176" s="20" t="s">
        <v>123</v>
      </c>
      <c r="B176" s="20"/>
      <c r="C176" s="21">
        <v>220983.47</v>
      </c>
      <c r="D176" s="21">
        <v>78970.070000000007</v>
      </c>
      <c r="E176" s="21">
        <v>78938.490000000005</v>
      </c>
      <c r="F176" s="21">
        <v>78899.009999999995</v>
      </c>
      <c r="G176" s="21">
        <v>35.735700000000001</v>
      </c>
      <c r="H176" s="21">
        <v>99.96</v>
      </c>
      <c r="I176" s="21">
        <v>99.9499</v>
      </c>
      <c r="J176" s="9"/>
      <c r="K176" s="9"/>
      <c r="L176" s="9"/>
    </row>
    <row r="177" spans="1:12" x14ac:dyDescent="0.25">
      <c r="A177" s="18" t="s">
        <v>124</v>
      </c>
      <c r="B177" s="18"/>
      <c r="C177" s="19">
        <v>94233.19</v>
      </c>
      <c r="D177" s="19">
        <v>66361.399999999994</v>
      </c>
      <c r="E177" s="19">
        <v>66334.86</v>
      </c>
      <c r="F177" s="19">
        <v>66301.679999999993</v>
      </c>
      <c r="G177" s="19">
        <v>70.422499999999999</v>
      </c>
      <c r="H177" s="19">
        <v>99.96</v>
      </c>
      <c r="I177" s="19">
        <v>99.9499</v>
      </c>
      <c r="J177" s="9"/>
      <c r="K177" s="9"/>
      <c r="L177" s="9"/>
    </row>
    <row r="178" spans="1:12" x14ac:dyDescent="0.25">
      <c r="A178" s="20" t="s">
        <v>125</v>
      </c>
      <c r="B178" s="20"/>
      <c r="C178" s="21">
        <v>13272.28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9"/>
      <c r="K178" s="9"/>
      <c r="L178" s="9"/>
    </row>
    <row r="179" spans="1:12" x14ac:dyDescent="0.25">
      <c r="A179" s="20" t="s">
        <v>126</v>
      </c>
      <c r="B179" s="20"/>
      <c r="C179" s="21">
        <v>80960.91</v>
      </c>
      <c r="D179" s="21">
        <v>66361.399999999994</v>
      </c>
      <c r="E179" s="21">
        <v>66334.86</v>
      </c>
      <c r="F179" s="21">
        <v>66301.679999999993</v>
      </c>
      <c r="G179" s="21">
        <v>81.967200000000005</v>
      </c>
      <c r="H179" s="21">
        <v>99.96</v>
      </c>
      <c r="I179" s="21">
        <v>99.9499</v>
      </c>
      <c r="J179" s="9"/>
      <c r="K179" s="9"/>
      <c r="L179" s="9"/>
    </row>
    <row r="180" spans="1:12" x14ac:dyDescent="0.25">
      <c r="A180" s="18" t="s">
        <v>127</v>
      </c>
      <c r="B180" s="18"/>
      <c r="C180" s="19">
        <v>2224926.94</v>
      </c>
      <c r="D180" s="19">
        <v>920844.06</v>
      </c>
      <c r="E180" s="19">
        <v>984820.71</v>
      </c>
      <c r="F180" s="19">
        <v>453702.44</v>
      </c>
      <c r="G180" s="19">
        <v>41.387599999999999</v>
      </c>
      <c r="H180" s="19">
        <v>106.94759999999999</v>
      </c>
      <c r="I180" s="19">
        <v>46.069499999999998</v>
      </c>
      <c r="J180" s="9"/>
      <c r="K180" s="9"/>
      <c r="L180" s="9"/>
    </row>
    <row r="181" spans="1:12" x14ac:dyDescent="0.25">
      <c r="A181" s="20" t="s">
        <v>128</v>
      </c>
      <c r="B181" s="20"/>
      <c r="C181" s="21">
        <v>1647582.73</v>
      </c>
      <c r="D181" s="21">
        <v>873727.47</v>
      </c>
      <c r="E181" s="21">
        <v>937722.95</v>
      </c>
      <c r="F181" s="21">
        <v>406628.24</v>
      </c>
      <c r="G181" s="21">
        <v>53.030799999999999</v>
      </c>
      <c r="H181" s="21">
        <v>107.3244</v>
      </c>
      <c r="I181" s="21">
        <v>43.363300000000002</v>
      </c>
      <c r="J181" s="9"/>
      <c r="K181" s="9"/>
      <c r="L181" s="9"/>
    </row>
    <row r="182" spans="1:12" x14ac:dyDescent="0.25">
      <c r="A182" s="20" t="s">
        <v>129</v>
      </c>
      <c r="B182" s="20"/>
      <c r="C182" s="21">
        <v>6636.14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9"/>
      <c r="K182" s="9"/>
      <c r="L182" s="9"/>
    </row>
    <row r="183" spans="1:12" x14ac:dyDescent="0.25">
      <c r="A183" s="20" t="s">
        <v>130</v>
      </c>
      <c r="B183" s="20"/>
      <c r="C183" s="21">
        <v>66361.399999999994</v>
      </c>
      <c r="D183" s="21">
        <v>13272.28</v>
      </c>
      <c r="E183" s="21">
        <v>13266.98</v>
      </c>
      <c r="F183" s="21">
        <v>13260.34</v>
      </c>
      <c r="G183" s="21">
        <v>20</v>
      </c>
      <c r="H183" s="21">
        <v>99.96</v>
      </c>
      <c r="I183" s="21">
        <v>99.9499</v>
      </c>
      <c r="J183" s="9"/>
      <c r="K183" s="9"/>
      <c r="L183" s="9"/>
    </row>
    <row r="184" spans="1:12" x14ac:dyDescent="0.25">
      <c r="A184" s="20" t="s">
        <v>131</v>
      </c>
      <c r="B184" s="20"/>
      <c r="C184" s="21">
        <v>504346.67</v>
      </c>
      <c r="D184" s="21">
        <v>33844.31</v>
      </c>
      <c r="E184" s="21">
        <v>33830.78</v>
      </c>
      <c r="F184" s="21">
        <v>33813.86</v>
      </c>
      <c r="G184" s="21">
        <v>6.7104999999999997</v>
      </c>
      <c r="H184" s="21">
        <v>99.96</v>
      </c>
      <c r="I184" s="21">
        <v>99.9499</v>
      </c>
      <c r="J184" s="9"/>
      <c r="K184" s="9"/>
      <c r="L184" s="9"/>
    </row>
    <row r="185" spans="1:12" x14ac:dyDescent="0.25">
      <c r="A185" s="18" t="s">
        <v>132</v>
      </c>
      <c r="B185" s="18"/>
      <c r="C185" s="19">
        <v>314154.90000000002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9"/>
      <c r="K185" s="9"/>
      <c r="L185" s="9"/>
    </row>
    <row r="186" spans="1:12" x14ac:dyDescent="0.25">
      <c r="A186" s="20" t="s">
        <v>133</v>
      </c>
      <c r="B186" s="20"/>
      <c r="C186" s="21">
        <v>314154.90000000002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9"/>
      <c r="K186" s="9"/>
      <c r="L186" s="9"/>
    </row>
    <row r="187" spans="1:12" x14ac:dyDescent="0.25">
      <c r="A187" s="18" t="s">
        <v>134</v>
      </c>
      <c r="B187" s="18"/>
      <c r="C187" s="19">
        <v>1290331.1399999999</v>
      </c>
      <c r="D187" s="19">
        <v>1512243.68</v>
      </c>
      <c r="E187" s="19">
        <v>6290137.6900000004</v>
      </c>
      <c r="F187" s="19">
        <v>10271663.07</v>
      </c>
      <c r="G187" s="19">
        <v>117.1981</v>
      </c>
      <c r="H187" s="19">
        <v>415.94729999999998</v>
      </c>
      <c r="I187" s="19">
        <v>163.2979</v>
      </c>
      <c r="J187" s="9"/>
      <c r="K187" s="9"/>
      <c r="L187" s="9"/>
    </row>
    <row r="188" spans="1:12" x14ac:dyDescent="0.25">
      <c r="A188" s="20" t="s">
        <v>135</v>
      </c>
      <c r="B188" s="20"/>
      <c r="C188" s="21">
        <v>1248921.6200000001</v>
      </c>
      <c r="D188" s="21">
        <v>1448005.84</v>
      </c>
      <c r="E188" s="21">
        <v>6225925.54</v>
      </c>
      <c r="F188" s="21">
        <v>10207483.050000001</v>
      </c>
      <c r="G188" s="21">
        <v>115.9404</v>
      </c>
      <c r="H188" s="21">
        <v>429.96539999999999</v>
      </c>
      <c r="I188" s="21">
        <v>163.9512</v>
      </c>
      <c r="J188" s="9"/>
      <c r="K188" s="9"/>
      <c r="L188" s="9"/>
    </row>
    <row r="189" spans="1:12" x14ac:dyDescent="0.25">
      <c r="A189" s="20" t="s">
        <v>136</v>
      </c>
      <c r="B189" s="20"/>
      <c r="C189" s="21">
        <v>663.61</v>
      </c>
      <c r="D189" s="21">
        <v>929.06</v>
      </c>
      <c r="E189" s="21">
        <v>928.69</v>
      </c>
      <c r="F189" s="21">
        <v>928.22</v>
      </c>
      <c r="G189" s="21">
        <v>140.0009</v>
      </c>
      <c r="H189" s="21">
        <v>99.960099999999997</v>
      </c>
      <c r="I189" s="21">
        <v>99.949299999999994</v>
      </c>
      <c r="J189" s="9"/>
      <c r="K189" s="9"/>
      <c r="L189" s="9"/>
    </row>
    <row r="190" spans="1:12" x14ac:dyDescent="0.25">
      <c r="A190" s="20" t="s">
        <v>137</v>
      </c>
      <c r="B190" s="20"/>
      <c r="C190" s="21">
        <v>7963.37</v>
      </c>
      <c r="D190" s="21">
        <v>7963.37</v>
      </c>
      <c r="E190" s="21">
        <v>7960.18</v>
      </c>
      <c r="F190" s="21">
        <v>7956.2</v>
      </c>
      <c r="G190" s="21">
        <v>100</v>
      </c>
      <c r="H190" s="21">
        <v>99.959900000000005</v>
      </c>
      <c r="I190" s="21">
        <v>99.95</v>
      </c>
      <c r="J190" s="9"/>
      <c r="K190" s="9"/>
      <c r="L190" s="9"/>
    </row>
    <row r="191" spans="1:12" x14ac:dyDescent="0.25">
      <c r="A191" s="20" t="s">
        <v>138</v>
      </c>
      <c r="B191" s="20"/>
      <c r="C191" s="21">
        <v>32782.54</v>
      </c>
      <c r="D191" s="21">
        <v>55345.41</v>
      </c>
      <c r="E191" s="21">
        <v>55323.28</v>
      </c>
      <c r="F191" s="21">
        <v>55295.6</v>
      </c>
      <c r="G191" s="21">
        <v>168.82579999999999</v>
      </c>
      <c r="H191" s="21">
        <v>99.96</v>
      </c>
      <c r="I191" s="21">
        <v>99.9499</v>
      </c>
      <c r="J191" s="9"/>
      <c r="K191" s="9"/>
      <c r="L191" s="9"/>
    </row>
    <row r="192" spans="1:12" x14ac:dyDescent="0.25">
      <c r="A192" s="18" t="s">
        <v>139</v>
      </c>
      <c r="B192" s="18"/>
      <c r="C192" s="19">
        <v>2008096.09</v>
      </c>
      <c r="D192" s="19">
        <v>590085.6</v>
      </c>
      <c r="E192" s="19">
        <v>589849.56999999995</v>
      </c>
      <c r="F192" s="19">
        <v>589554.53</v>
      </c>
      <c r="G192" s="19">
        <v>29.385300000000001</v>
      </c>
      <c r="H192" s="19">
        <v>99.96</v>
      </c>
      <c r="I192" s="19">
        <v>99.9499</v>
      </c>
      <c r="J192" s="9"/>
      <c r="K192" s="9"/>
      <c r="L192" s="9"/>
    </row>
    <row r="193" spans="1:12" x14ac:dyDescent="0.25">
      <c r="A193" s="20" t="s">
        <v>140</v>
      </c>
      <c r="B193" s="20"/>
      <c r="C193" s="21">
        <v>1998805.49</v>
      </c>
      <c r="D193" s="21">
        <v>583449.46</v>
      </c>
      <c r="E193" s="21">
        <v>583216.07999999996</v>
      </c>
      <c r="F193" s="21">
        <v>582924.36</v>
      </c>
      <c r="G193" s="21">
        <v>29.189900000000002</v>
      </c>
      <c r="H193" s="21">
        <v>99.959900000000005</v>
      </c>
      <c r="I193" s="21">
        <v>99.9499</v>
      </c>
      <c r="J193" s="9"/>
      <c r="K193" s="9"/>
      <c r="L193" s="9"/>
    </row>
    <row r="194" spans="1:12" x14ac:dyDescent="0.25">
      <c r="A194" s="20" t="s">
        <v>141</v>
      </c>
      <c r="B194" s="20"/>
      <c r="C194" s="21">
        <v>9290.6</v>
      </c>
      <c r="D194" s="21">
        <v>6636.14</v>
      </c>
      <c r="E194" s="21">
        <v>6633.49</v>
      </c>
      <c r="F194" s="21">
        <v>6630.17</v>
      </c>
      <c r="G194" s="21">
        <v>71.4285</v>
      </c>
      <c r="H194" s="21">
        <v>99.96</v>
      </c>
      <c r="I194" s="21">
        <v>99.9499</v>
      </c>
      <c r="J194" s="9"/>
      <c r="K194" s="9"/>
      <c r="L194" s="9"/>
    </row>
    <row r="195" spans="1:12" x14ac:dyDescent="0.25">
      <c r="A195" s="18" t="s">
        <v>142</v>
      </c>
      <c r="B195" s="18"/>
      <c r="C195" s="19">
        <v>146161</v>
      </c>
      <c r="D195" s="19">
        <v>173687.7</v>
      </c>
      <c r="E195" s="19">
        <v>173618.22</v>
      </c>
      <c r="F195" s="19">
        <v>173531.4</v>
      </c>
      <c r="G195" s="19">
        <v>118.8331</v>
      </c>
      <c r="H195" s="19">
        <v>99.959900000000005</v>
      </c>
      <c r="I195" s="19">
        <v>99.9499</v>
      </c>
      <c r="J195" s="9"/>
      <c r="K195" s="9"/>
      <c r="L195" s="9"/>
    </row>
    <row r="196" spans="1:12" x14ac:dyDescent="0.25">
      <c r="A196" s="20" t="s">
        <v>143</v>
      </c>
      <c r="B196" s="20"/>
      <c r="C196" s="21">
        <v>46452.98</v>
      </c>
      <c r="D196" s="21">
        <v>34375.21</v>
      </c>
      <c r="E196" s="21">
        <v>34361.449999999997</v>
      </c>
      <c r="F196" s="21">
        <v>34344.269999999997</v>
      </c>
      <c r="G196" s="21">
        <v>74</v>
      </c>
      <c r="H196" s="21">
        <v>99.959900000000005</v>
      </c>
      <c r="I196" s="21">
        <v>99.95</v>
      </c>
      <c r="J196" s="9"/>
      <c r="K196" s="9"/>
      <c r="L196" s="9"/>
    </row>
    <row r="197" spans="1:12" x14ac:dyDescent="0.25">
      <c r="A197" s="20" t="s">
        <v>144</v>
      </c>
      <c r="B197" s="20"/>
      <c r="C197" s="21">
        <v>18581.189999999999</v>
      </c>
      <c r="D197" s="21">
        <v>11945.05</v>
      </c>
      <c r="E197" s="21">
        <v>11940.28</v>
      </c>
      <c r="F197" s="21">
        <v>11934.3</v>
      </c>
      <c r="G197" s="21">
        <v>64.285700000000006</v>
      </c>
      <c r="H197" s="21">
        <v>99.96</v>
      </c>
      <c r="I197" s="21">
        <v>99.9499</v>
      </c>
      <c r="J197" s="9"/>
      <c r="K197" s="9"/>
      <c r="L197" s="9"/>
    </row>
    <row r="198" spans="1:12" x14ac:dyDescent="0.25">
      <c r="A198" s="20" t="s">
        <v>145</v>
      </c>
      <c r="B198" s="20"/>
      <c r="C198" s="21">
        <v>6271.15</v>
      </c>
      <c r="D198" s="21">
        <v>12907.29</v>
      </c>
      <c r="E198" s="21">
        <v>12902.13</v>
      </c>
      <c r="F198" s="21">
        <v>12895.68</v>
      </c>
      <c r="G198" s="21">
        <v>205.8201</v>
      </c>
      <c r="H198" s="21">
        <v>99.96</v>
      </c>
      <c r="I198" s="21">
        <v>99.95</v>
      </c>
      <c r="J198" s="9"/>
      <c r="K198" s="9"/>
      <c r="L198" s="9"/>
    </row>
    <row r="199" spans="1:12" x14ac:dyDescent="0.25">
      <c r="A199" s="20" t="s">
        <v>146</v>
      </c>
      <c r="B199" s="20"/>
      <c r="C199" s="21">
        <v>27739.07</v>
      </c>
      <c r="D199" s="21">
        <v>33180.699999999997</v>
      </c>
      <c r="E199" s="21">
        <v>33167.43</v>
      </c>
      <c r="F199" s="21">
        <v>33150.85</v>
      </c>
      <c r="G199" s="21">
        <v>119.6172</v>
      </c>
      <c r="H199" s="21">
        <v>99.96</v>
      </c>
      <c r="I199" s="21">
        <v>99.95</v>
      </c>
      <c r="J199" s="9"/>
      <c r="K199" s="9"/>
      <c r="L199" s="9"/>
    </row>
    <row r="200" spans="1:12" x14ac:dyDescent="0.25">
      <c r="A200" s="20" t="s">
        <v>147</v>
      </c>
      <c r="B200" s="20"/>
      <c r="C200" s="21">
        <v>47116.61</v>
      </c>
      <c r="D200" s="21">
        <v>81279.45</v>
      </c>
      <c r="E200" s="21">
        <v>81246.929999999993</v>
      </c>
      <c r="F200" s="21">
        <v>81206.3</v>
      </c>
      <c r="G200" s="21">
        <v>172.5069</v>
      </c>
      <c r="H200" s="21">
        <v>99.959900000000005</v>
      </c>
      <c r="I200" s="21">
        <v>99.9499</v>
      </c>
      <c r="J200" s="9"/>
      <c r="K200" s="9"/>
      <c r="L200" s="9"/>
    </row>
    <row r="201" spans="1:12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x14ac:dyDescent="0.25">
      <c r="A205" s="36" t="s">
        <v>265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x14ac:dyDescent="0.25">
      <c r="A206" s="5"/>
      <c r="B206" s="37" t="s">
        <v>284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x14ac:dyDescent="0.25">
      <c r="A208" s="9"/>
      <c r="B208" s="9"/>
      <c r="C208" s="8" t="s">
        <v>2</v>
      </c>
      <c r="D208" s="8" t="s">
        <v>2</v>
      </c>
      <c r="E208" s="8" t="s">
        <v>3</v>
      </c>
      <c r="F208" s="8" t="s">
        <v>3</v>
      </c>
      <c r="G208" s="8" t="s">
        <v>4</v>
      </c>
      <c r="H208" s="8" t="s">
        <v>4</v>
      </c>
      <c r="I208" s="8" t="s">
        <v>4</v>
      </c>
      <c r="J208" s="9"/>
      <c r="K208" s="9"/>
      <c r="L208" s="9"/>
    </row>
    <row r="209" spans="1:12" x14ac:dyDescent="0.25">
      <c r="A209" s="9"/>
      <c r="B209" s="9"/>
      <c r="C209" s="8" t="s">
        <v>5</v>
      </c>
      <c r="D209" s="8" t="s">
        <v>6</v>
      </c>
      <c r="E209" s="8" t="s">
        <v>7</v>
      </c>
      <c r="F209" s="8" t="s">
        <v>8</v>
      </c>
      <c r="G209" s="8" t="s">
        <v>34</v>
      </c>
      <c r="H209" s="8" t="s">
        <v>10</v>
      </c>
      <c r="I209" s="8" t="s">
        <v>11</v>
      </c>
      <c r="J209" s="9"/>
      <c r="K209" s="9"/>
      <c r="L209" s="9"/>
    </row>
    <row r="210" spans="1:12" x14ac:dyDescent="0.25">
      <c r="A210" s="10" t="s">
        <v>14</v>
      </c>
      <c r="B210" s="10" t="s">
        <v>44</v>
      </c>
      <c r="C210" s="8" t="s">
        <v>16</v>
      </c>
      <c r="D210" s="8" t="s">
        <v>17</v>
      </c>
      <c r="E210" s="8" t="s">
        <v>18</v>
      </c>
      <c r="F210" s="8" t="s">
        <v>19</v>
      </c>
      <c r="G210" s="8" t="s">
        <v>20</v>
      </c>
      <c r="H210" s="8" t="s">
        <v>21</v>
      </c>
      <c r="I210" s="8" t="s">
        <v>22</v>
      </c>
      <c r="J210" s="9"/>
      <c r="K210" s="9"/>
      <c r="L210" s="9"/>
    </row>
    <row r="211" spans="1:12" x14ac:dyDescent="0.25">
      <c r="A211" s="9" t="s">
        <v>85</v>
      </c>
      <c r="B211" s="14"/>
      <c r="C211" s="15">
        <v>796336.85</v>
      </c>
      <c r="D211" s="15">
        <v>345079.31</v>
      </c>
      <c r="E211" s="15">
        <v>344941.27</v>
      </c>
      <c r="F211" s="15">
        <v>344768.73</v>
      </c>
      <c r="G211" s="15">
        <v>43.333300000000001</v>
      </c>
      <c r="H211" s="15">
        <v>99.959900000000005</v>
      </c>
      <c r="I211" s="15">
        <v>99.9499</v>
      </c>
      <c r="J211" s="9"/>
      <c r="K211" s="9"/>
      <c r="L211" s="9"/>
    </row>
    <row r="212" spans="1:12" x14ac:dyDescent="0.25">
      <c r="A212" s="16" t="s">
        <v>113</v>
      </c>
      <c r="B212" s="16"/>
      <c r="C212" s="17">
        <v>796336.85</v>
      </c>
      <c r="D212" s="17">
        <v>345079.31</v>
      </c>
      <c r="E212" s="17">
        <v>344941.27</v>
      </c>
      <c r="F212" s="17">
        <v>344768.73</v>
      </c>
      <c r="G212" s="17">
        <v>43.333300000000001</v>
      </c>
      <c r="H212" s="17">
        <v>99.959900000000005</v>
      </c>
      <c r="I212" s="17">
        <v>99.9499</v>
      </c>
      <c r="J212" s="9"/>
      <c r="K212" s="9"/>
      <c r="L212" s="9"/>
    </row>
    <row r="213" spans="1:12" x14ac:dyDescent="0.25">
      <c r="A213" s="15" t="s">
        <v>148</v>
      </c>
      <c r="B213" s="15"/>
      <c r="C213" s="15">
        <v>796336.85</v>
      </c>
      <c r="D213" s="15">
        <v>345079.31</v>
      </c>
      <c r="E213" s="15">
        <v>344941.27</v>
      </c>
      <c r="F213" s="15">
        <v>344768.73</v>
      </c>
      <c r="G213" s="15">
        <v>43.333300000000001</v>
      </c>
      <c r="H213" s="15">
        <v>99.959900000000005</v>
      </c>
      <c r="I213" s="15">
        <v>99.9499</v>
      </c>
      <c r="J213" s="9"/>
      <c r="K213" s="9"/>
      <c r="L213" s="9"/>
    </row>
    <row r="214" spans="1:12" x14ac:dyDescent="0.25">
      <c r="A214" s="15" t="s">
        <v>149</v>
      </c>
      <c r="B214" s="15"/>
      <c r="C214" s="15">
        <v>796336.85</v>
      </c>
      <c r="D214" s="15">
        <v>345079.31</v>
      </c>
      <c r="E214" s="15">
        <v>344941.27</v>
      </c>
      <c r="F214" s="15">
        <v>344768.73</v>
      </c>
      <c r="G214" s="15">
        <v>43.333300000000001</v>
      </c>
      <c r="H214" s="15">
        <v>99.959900000000005</v>
      </c>
      <c r="I214" s="15">
        <v>99.9499</v>
      </c>
      <c r="J214" s="9"/>
      <c r="K214" s="9"/>
      <c r="L214" s="9"/>
    </row>
    <row r="215" spans="1:12" x14ac:dyDescent="0.25">
      <c r="A215" s="9" t="s">
        <v>100</v>
      </c>
      <c r="B215" s="14"/>
      <c r="C215" s="15">
        <v>266905.56</v>
      </c>
      <c r="D215" s="15">
        <v>159400.1</v>
      </c>
      <c r="E215" s="15">
        <v>159336.32999999999</v>
      </c>
      <c r="F215" s="15">
        <v>159256.63</v>
      </c>
      <c r="G215" s="15">
        <v>59.721499999999999</v>
      </c>
      <c r="H215" s="15">
        <v>99.959900000000005</v>
      </c>
      <c r="I215" s="15">
        <v>99.9499</v>
      </c>
      <c r="J215" s="9"/>
      <c r="K215" s="9"/>
      <c r="L215" s="9"/>
    </row>
    <row r="216" spans="1:12" x14ac:dyDescent="0.25">
      <c r="A216" s="16" t="s">
        <v>86</v>
      </c>
      <c r="B216" s="16"/>
      <c r="C216" s="17">
        <v>266905.56</v>
      </c>
      <c r="D216" s="17">
        <v>79766.41</v>
      </c>
      <c r="E216" s="17">
        <v>79734.5</v>
      </c>
      <c r="F216" s="17">
        <v>79694.62</v>
      </c>
      <c r="G216" s="17">
        <v>29.8856</v>
      </c>
      <c r="H216" s="17">
        <v>99.959900000000005</v>
      </c>
      <c r="I216" s="17">
        <v>99.9499</v>
      </c>
      <c r="J216" s="9"/>
      <c r="K216" s="9"/>
      <c r="L216" s="9"/>
    </row>
    <row r="217" spans="1:12" x14ac:dyDescent="0.25">
      <c r="A217" s="15" t="s">
        <v>150</v>
      </c>
      <c r="B217" s="15"/>
      <c r="C217" s="15">
        <v>266905.56</v>
      </c>
      <c r="D217" s="15">
        <v>79766.41</v>
      </c>
      <c r="E217" s="15">
        <v>79734.5</v>
      </c>
      <c r="F217" s="15">
        <v>79694.62</v>
      </c>
      <c r="G217" s="15">
        <v>29.8856</v>
      </c>
      <c r="H217" s="15">
        <v>99.959900000000005</v>
      </c>
      <c r="I217" s="15">
        <v>99.9499</v>
      </c>
      <c r="J217" s="9"/>
      <c r="K217" s="9"/>
      <c r="L217" s="9"/>
    </row>
    <row r="218" spans="1:12" x14ac:dyDescent="0.25">
      <c r="A218" s="15" t="s">
        <v>151</v>
      </c>
      <c r="B218" s="15"/>
      <c r="C218" s="15">
        <v>266905.56</v>
      </c>
      <c r="D218" s="15">
        <v>79766.41</v>
      </c>
      <c r="E218" s="15">
        <v>79734.5</v>
      </c>
      <c r="F218" s="15">
        <v>79694.62</v>
      </c>
      <c r="G218" s="15">
        <v>29.8856</v>
      </c>
      <c r="H218" s="15">
        <v>99.959900000000005</v>
      </c>
      <c r="I218" s="15">
        <v>99.9499</v>
      </c>
      <c r="J218" s="9"/>
      <c r="K218" s="9"/>
      <c r="L218" s="9"/>
    </row>
    <row r="219" spans="1:12" x14ac:dyDescent="0.25">
      <c r="A219" s="16" t="s">
        <v>113</v>
      </c>
      <c r="B219" s="16"/>
      <c r="C219" s="17">
        <v>0</v>
      </c>
      <c r="D219" s="17">
        <v>79633.69</v>
      </c>
      <c r="E219" s="17">
        <v>79601.83</v>
      </c>
      <c r="F219" s="17">
        <v>79562.009999999995</v>
      </c>
      <c r="G219" s="17">
        <v>0</v>
      </c>
      <c r="H219" s="17">
        <v>99.959900000000005</v>
      </c>
      <c r="I219" s="17">
        <v>99.9499</v>
      </c>
      <c r="J219" s="9"/>
      <c r="K219" s="9"/>
      <c r="L219" s="9"/>
    </row>
    <row r="220" spans="1:12" x14ac:dyDescent="0.25">
      <c r="A220" s="15" t="s">
        <v>150</v>
      </c>
      <c r="B220" s="15"/>
      <c r="C220" s="15">
        <v>0</v>
      </c>
      <c r="D220" s="15">
        <v>79633.69</v>
      </c>
      <c r="E220" s="15">
        <v>79601.83</v>
      </c>
      <c r="F220" s="15">
        <v>79562.009999999995</v>
      </c>
      <c r="G220" s="15">
        <v>0</v>
      </c>
      <c r="H220" s="15">
        <v>99.959900000000005</v>
      </c>
      <c r="I220" s="15">
        <v>99.9499</v>
      </c>
      <c r="J220" s="9"/>
      <c r="K220" s="9"/>
      <c r="L220" s="9"/>
    </row>
    <row r="221" spans="1:12" x14ac:dyDescent="0.25">
      <c r="A221" s="15" t="s">
        <v>151</v>
      </c>
      <c r="B221" s="15"/>
      <c r="C221" s="15">
        <v>0</v>
      </c>
      <c r="D221" s="15">
        <v>79633.69</v>
      </c>
      <c r="E221" s="15">
        <v>79601.83</v>
      </c>
      <c r="F221" s="15">
        <v>79562.009999999995</v>
      </c>
      <c r="G221" s="15">
        <v>0</v>
      </c>
      <c r="H221" s="15">
        <v>99.959900000000005</v>
      </c>
      <c r="I221" s="15">
        <v>99.9499</v>
      </c>
      <c r="J221" s="9"/>
      <c r="K221" s="9"/>
      <c r="L221" s="9"/>
    </row>
    <row r="222" spans="1:12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x14ac:dyDescent="0.25">
      <c r="A224" s="46" t="s">
        <v>266</v>
      </c>
      <c r="B224" s="46"/>
      <c r="C224" s="5"/>
      <c r="D224" s="33"/>
      <c r="E224" s="34"/>
      <c r="F224" s="5"/>
      <c r="G224" s="5"/>
      <c r="H224" s="5"/>
      <c r="I224" s="5"/>
      <c r="J224" s="5"/>
      <c r="K224" s="5"/>
      <c r="L224" s="5"/>
    </row>
    <row r="225" spans="1:12" x14ac:dyDescent="0.25">
      <c r="A225" s="36" t="s">
        <v>267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x14ac:dyDescent="0.25">
      <c r="A226" s="37" t="s">
        <v>275</v>
      </c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25">
      <c r="A227" s="37" t="s">
        <v>268</v>
      </c>
      <c r="B227" s="37"/>
      <c r="C227" s="37"/>
      <c r="D227" s="37"/>
      <c r="E227" s="37"/>
      <c r="F227" s="37"/>
      <c r="G227" s="37"/>
      <c r="H227" s="37"/>
      <c r="I227" s="37"/>
    </row>
    <row r="228" spans="1:12" x14ac:dyDescent="0.25">
      <c r="A228" s="9"/>
      <c r="B228" s="9"/>
      <c r="C228" s="8" t="s">
        <v>5</v>
      </c>
      <c r="D228" s="8" t="s">
        <v>6</v>
      </c>
      <c r="E228" s="8" t="s">
        <v>7</v>
      </c>
      <c r="F228" s="8" t="s">
        <v>8</v>
      </c>
      <c r="G228" s="8" t="s">
        <v>34</v>
      </c>
      <c r="H228" s="9"/>
      <c r="I228" s="9"/>
      <c r="J228" s="9"/>
      <c r="K228" s="9"/>
      <c r="L228" s="9"/>
    </row>
    <row r="229" spans="1:12" x14ac:dyDescent="0.25">
      <c r="A229" s="10" t="s">
        <v>14</v>
      </c>
      <c r="B229" s="10" t="s">
        <v>44</v>
      </c>
      <c r="C229" s="8" t="s">
        <v>16</v>
      </c>
      <c r="D229" s="8" t="s">
        <v>17</v>
      </c>
      <c r="E229" s="8" t="s">
        <v>18</v>
      </c>
      <c r="F229" s="8" t="s">
        <v>19</v>
      </c>
      <c r="G229" s="8" t="s">
        <v>20</v>
      </c>
      <c r="H229" s="9"/>
      <c r="I229" s="9"/>
      <c r="J229" s="9"/>
      <c r="K229" s="9"/>
      <c r="L229" s="9"/>
    </row>
    <row r="230" spans="1:12" x14ac:dyDescent="0.25">
      <c r="A230" s="9" t="s">
        <v>100</v>
      </c>
      <c r="B230" s="14"/>
      <c r="C230" s="15">
        <v>7181227.9500000002</v>
      </c>
      <c r="D230" s="15">
        <v>4159303.01</v>
      </c>
      <c r="E230" s="15">
        <v>8898523.9700000007</v>
      </c>
      <c r="F230" s="15">
        <v>12348119.02</v>
      </c>
      <c r="G230" s="15">
        <v>57.9191</v>
      </c>
      <c r="H230" s="9"/>
      <c r="I230" s="9"/>
      <c r="J230" s="9"/>
      <c r="K230" s="9"/>
      <c r="L230" s="9"/>
    </row>
    <row r="231" spans="1:12" x14ac:dyDescent="0.25">
      <c r="A231" s="22" t="s">
        <v>152</v>
      </c>
      <c r="B231" s="22"/>
      <c r="C231" s="13">
        <v>39816.839999999997</v>
      </c>
      <c r="D231" s="13">
        <v>46452.98</v>
      </c>
      <c r="E231" s="13">
        <v>46434.400000000001</v>
      </c>
      <c r="F231" s="13">
        <v>46411.18</v>
      </c>
      <c r="G231" s="13">
        <v>116.6666</v>
      </c>
      <c r="H231" s="9"/>
      <c r="I231" s="9"/>
      <c r="J231" s="9"/>
      <c r="K231" s="9"/>
      <c r="L231" s="9"/>
    </row>
    <row r="232" spans="1:12" x14ac:dyDescent="0.25">
      <c r="A232" s="23" t="s">
        <v>153</v>
      </c>
      <c r="B232" s="23"/>
      <c r="C232" s="24">
        <v>39816.839999999997</v>
      </c>
      <c r="D232" s="24">
        <v>46452.98</v>
      </c>
      <c r="E232" s="24">
        <v>46434.400000000001</v>
      </c>
      <c r="F232" s="24">
        <v>46411.18</v>
      </c>
      <c r="G232" s="24">
        <v>116.6666</v>
      </c>
      <c r="H232" s="9"/>
      <c r="I232" s="9"/>
      <c r="J232" s="9"/>
      <c r="K232" s="9"/>
      <c r="L232" s="9"/>
    </row>
    <row r="233" spans="1:12" x14ac:dyDescent="0.25">
      <c r="A233" s="25" t="s">
        <v>154</v>
      </c>
      <c r="B233" s="25"/>
      <c r="C233" s="26">
        <v>39816.839999999997</v>
      </c>
      <c r="D233" s="26">
        <v>46452.98</v>
      </c>
      <c r="E233" s="26">
        <v>46434.400000000001</v>
      </c>
      <c r="F233" s="26">
        <v>46411.18</v>
      </c>
      <c r="G233" s="26">
        <v>116.6666</v>
      </c>
      <c r="H233" s="9"/>
      <c r="I233" s="9"/>
      <c r="J233" s="9"/>
      <c r="K233" s="9"/>
      <c r="L233" s="9"/>
    </row>
    <row r="234" spans="1:12" x14ac:dyDescent="0.25">
      <c r="A234" s="27" t="s">
        <v>155</v>
      </c>
      <c r="B234" s="27"/>
      <c r="C234" s="28">
        <v>13272.28</v>
      </c>
      <c r="D234" s="28">
        <v>13272.28</v>
      </c>
      <c r="E234" s="28">
        <v>13266.97</v>
      </c>
      <c r="F234" s="28">
        <v>13260.34</v>
      </c>
      <c r="G234" s="28">
        <v>100</v>
      </c>
      <c r="H234" s="9"/>
      <c r="I234" s="9"/>
      <c r="J234" s="9"/>
      <c r="K234" s="9"/>
      <c r="L234" s="9"/>
    </row>
    <row r="235" spans="1:12" x14ac:dyDescent="0.25">
      <c r="A235" s="16" t="s">
        <v>86</v>
      </c>
      <c r="B235" s="16"/>
      <c r="C235" s="17">
        <v>13272.28</v>
      </c>
      <c r="D235" s="17">
        <v>13272.28</v>
      </c>
      <c r="E235" s="17">
        <v>13266.97</v>
      </c>
      <c r="F235" s="17">
        <v>13260.34</v>
      </c>
      <c r="G235" s="17">
        <v>100</v>
      </c>
      <c r="H235" s="9"/>
      <c r="I235" s="9"/>
      <c r="J235" s="9"/>
      <c r="K235" s="9"/>
      <c r="L235" s="9"/>
    </row>
    <row r="236" spans="1:12" x14ac:dyDescent="0.25">
      <c r="A236" s="27" t="s">
        <v>156</v>
      </c>
      <c r="B236" s="27"/>
      <c r="C236" s="28">
        <v>1990.84</v>
      </c>
      <c r="D236" s="28">
        <v>1990.84</v>
      </c>
      <c r="E236" s="28">
        <v>1990.05</v>
      </c>
      <c r="F236" s="28">
        <v>1989.05</v>
      </c>
      <c r="G236" s="28">
        <v>100</v>
      </c>
      <c r="H236" s="9"/>
      <c r="I236" s="9"/>
      <c r="J236" s="9"/>
      <c r="K236" s="9"/>
      <c r="L236" s="9"/>
    </row>
    <row r="237" spans="1:12" x14ac:dyDescent="0.25">
      <c r="A237" s="16" t="s">
        <v>86</v>
      </c>
      <c r="B237" s="16"/>
      <c r="C237" s="17">
        <v>1990.84</v>
      </c>
      <c r="D237" s="17">
        <v>1990.84</v>
      </c>
      <c r="E237" s="17">
        <v>1990.05</v>
      </c>
      <c r="F237" s="17">
        <v>1989.05</v>
      </c>
      <c r="G237" s="17">
        <v>100</v>
      </c>
      <c r="H237" s="9"/>
      <c r="I237" s="9"/>
      <c r="J237" s="9"/>
      <c r="K237" s="9"/>
      <c r="L237" s="9"/>
    </row>
    <row r="238" spans="1:12" x14ac:dyDescent="0.25">
      <c r="A238" s="27" t="s">
        <v>157</v>
      </c>
      <c r="B238" s="27"/>
      <c r="C238" s="28">
        <v>19908.419999999998</v>
      </c>
      <c r="D238" s="28">
        <v>26544.560000000001</v>
      </c>
      <c r="E238" s="28">
        <v>26533.94</v>
      </c>
      <c r="F238" s="28">
        <v>26520.67</v>
      </c>
      <c r="G238" s="28">
        <v>133.33330000000001</v>
      </c>
      <c r="H238" s="9"/>
      <c r="I238" s="9"/>
      <c r="J238" s="9"/>
      <c r="K238" s="9"/>
      <c r="L238" s="9"/>
    </row>
    <row r="239" spans="1:12" x14ac:dyDescent="0.25">
      <c r="A239" s="16" t="s">
        <v>86</v>
      </c>
      <c r="B239" s="16"/>
      <c r="C239" s="17">
        <v>19908.419999999998</v>
      </c>
      <c r="D239" s="17">
        <v>26544.560000000001</v>
      </c>
      <c r="E239" s="17">
        <v>26533.94</v>
      </c>
      <c r="F239" s="17">
        <v>26520.67</v>
      </c>
      <c r="G239" s="17">
        <v>133.33330000000001</v>
      </c>
      <c r="H239" s="9"/>
      <c r="I239" s="9"/>
      <c r="J239" s="9"/>
      <c r="K239" s="9"/>
      <c r="L239" s="9"/>
    </row>
    <row r="240" spans="1:12" x14ac:dyDescent="0.25">
      <c r="A240" s="27" t="s">
        <v>158</v>
      </c>
      <c r="B240" s="27"/>
      <c r="C240" s="28">
        <v>4645.3</v>
      </c>
      <c r="D240" s="28">
        <v>4645.3</v>
      </c>
      <c r="E240" s="28">
        <v>4643.4399999999996</v>
      </c>
      <c r="F240" s="28">
        <v>4641.12</v>
      </c>
      <c r="G240" s="28">
        <v>100</v>
      </c>
      <c r="H240" s="9"/>
      <c r="I240" s="9"/>
      <c r="J240" s="9"/>
      <c r="K240" s="9"/>
      <c r="L240" s="9"/>
    </row>
    <row r="241" spans="1:12" x14ac:dyDescent="0.25">
      <c r="A241" s="16" t="s">
        <v>86</v>
      </c>
      <c r="B241" s="16"/>
      <c r="C241" s="17">
        <v>4645.3</v>
      </c>
      <c r="D241" s="17">
        <v>4645.3</v>
      </c>
      <c r="E241" s="17">
        <v>4643.4399999999996</v>
      </c>
      <c r="F241" s="17">
        <v>4641.12</v>
      </c>
      <c r="G241" s="17">
        <v>100</v>
      </c>
      <c r="H241" s="9"/>
      <c r="I241" s="9"/>
      <c r="J241" s="9"/>
      <c r="K241" s="9"/>
      <c r="L241" s="9"/>
    </row>
    <row r="242" spans="1:12" x14ac:dyDescent="0.25">
      <c r="A242" s="22" t="s">
        <v>159</v>
      </c>
      <c r="B242" s="22"/>
      <c r="C242" s="13">
        <v>216205.45</v>
      </c>
      <c r="D242" s="13">
        <v>105249.19</v>
      </c>
      <c r="E242" s="13">
        <v>105207.08</v>
      </c>
      <c r="F242" s="13">
        <v>105154.47</v>
      </c>
      <c r="G242" s="13">
        <v>48.680100000000003</v>
      </c>
      <c r="H242" s="9"/>
      <c r="I242" s="9"/>
      <c r="J242" s="9"/>
      <c r="K242" s="9"/>
      <c r="L242" s="9"/>
    </row>
    <row r="243" spans="1:12" x14ac:dyDescent="0.25">
      <c r="A243" s="23" t="s">
        <v>160</v>
      </c>
      <c r="B243" s="23"/>
      <c r="C243" s="24">
        <v>216205.45</v>
      </c>
      <c r="D243" s="24">
        <v>105249.19</v>
      </c>
      <c r="E243" s="24">
        <v>105207.08</v>
      </c>
      <c r="F243" s="24">
        <v>105154.47</v>
      </c>
      <c r="G243" s="24">
        <v>48.680100000000003</v>
      </c>
      <c r="H243" s="9"/>
      <c r="I243" s="9"/>
      <c r="J243" s="9"/>
      <c r="K243" s="9"/>
      <c r="L243" s="9"/>
    </row>
    <row r="244" spans="1:12" x14ac:dyDescent="0.25">
      <c r="A244" s="25" t="s">
        <v>161</v>
      </c>
      <c r="B244" s="25"/>
      <c r="C244" s="26">
        <v>216205.45</v>
      </c>
      <c r="D244" s="26">
        <v>105249.19</v>
      </c>
      <c r="E244" s="26">
        <v>105207.08</v>
      </c>
      <c r="F244" s="26">
        <v>105154.47</v>
      </c>
      <c r="G244" s="26">
        <v>48.680100000000003</v>
      </c>
      <c r="H244" s="9"/>
      <c r="I244" s="9"/>
      <c r="J244" s="9"/>
      <c r="K244" s="9"/>
      <c r="L244" s="9"/>
    </row>
    <row r="245" spans="1:12" x14ac:dyDescent="0.25">
      <c r="A245" s="27" t="s">
        <v>162</v>
      </c>
      <c r="B245" s="27"/>
      <c r="C245" s="28">
        <v>26544.560000000001</v>
      </c>
      <c r="D245" s="28">
        <v>26544.560000000001</v>
      </c>
      <c r="E245" s="28">
        <v>26533.94</v>
      </c>
      <c r="F245" s="28">
        <v>26520.68</v>
      </c>
      <c r="G245" s="28">
        <v>100</v>
      </c>
      <c r="H245" s="9"/>
      <c r="I245" s="9"/>
      <c r="J245" s="9"/>
      <c r="K245" s="9"/>
      <c r="L245" s="9"/>
    </row>
    <row r="246" spans="1:12" x14ac:dyDescent="0.25">
      <c r="A246" s="16" t="s">
        <v>86</v>
      </c>
      <c r="B246" s="16"/>
      <c r="C246" s="17">
        <v>26544.560000000001</v>
      </c>
      <c r="D246" s="17">
        <v>26544.560000000001</v>
      </c>
      <c r="E246" s="17">
        <v>26533.94</v>
      </c>
      <c r="F246" s="17">
        <v>26520.68</v>
      </c>
      <c r="G246" s="17">
        <v>100</v>
      </c>
      <c r="H246" s="9"/>
      <c r="I246" s="9"/>
      <c r="J246" s="9"/>
      <c r="K246" s="9"/>
      <c r="L246" s="9"/>
    </row>
    <row r="247" spans="1:12" x14ac:dyDescent="0.25">
      <c r="A247" s="27" t="s">
        <v>163</v>
      </c>
      <c r="B247" s="27"/>
      <c r="C247" s="28">
        <v>189660.89</v>
      </c>
      <c r="D247" s="28">
        <v>78704.63</v>
      </c>
      <c r="E247" s="28">
        <v>78673.14</v>
      </c>
      <c r="F247" s="28">
        <v>78633.789999999994</v>
      </c>
      <c r="G247" s="28">
        <v>41.497500000000002</v>
      </c>
      <c r="H247" s="9"/>
      <c r="I247" s="9"/>
      <c r="J247" s="9"/>
      <c r="K247" s="9"/>
      <c r="L247" s="9"/>
    </row>
    <row r="248" spans="1:12" x14ac:dyDescent="0.25">
      <c r="A248" s="16" t="s">
        <v>86</v>
      </c>
      <c r="B248" s="16"/>
      <c r="C248" s="17">
        <v>189660.89</v>
      </c>
      <c r="D248" s="17">
        <v>78704.63</v>
      </c>
      <c r="E248" s="17">
        <v>78673.14</v>
      </c>
      <c r="F248" s="17">
        <v>78633.789999999994</v>
      </c>
      <c r="G248" s="17">
        <v>41.497500000000002</v>
      </c>
      <c r="H248" s="9"/>
      <c r="I248" s="9"/>
      <c r="J248" s="9"/>
      <c r="K248" s="9"/>
      <c r="L248" s="9"/>
    </row>
    <row r="249" spans="1:12" x14ac:dyDescent="0.25">
      <c r="A249" s="22" t="s">
        <v>164</v>
      </c>
      <c r="B249" s="22"/>
      <c r="C249" s="13">
        <v>6892025</v>
      </c>
      <c r="D249" s="13">
        <v>3974420.18</v>
      </c>
      <c r="E249" s="13">
        <v>8713715.0500000007</v>
      </c>
      <c r="F249" s="13">
        <v>12163402.5</v>
      </c>
      <c r="G249" s="13">
        <v>57.666899999999998</v>
      </c>
      <c r="H249" s="9"/>
      <c r="I249" s="9"/>
      <c r="J249" s="9"/>
      <c r="K249" s="9"/>
      <c r="L249" s="9"/>
    </row>
    <row r="250" spans="1:12" x14ac:dyDescent="0.25">
      <c r="A250" s="25" t="s">
        <v>165</v>
      </c>
      <c r="B250" s="25"/>
      <c r="C250" s="26">
        <v>35835.160000000003</v>
      </c>
      <c r="D250" s="26">
        <v>0</v>
      </c>
      <c r="E250" s="26">
        <v>0</v>
      </c>
      <c r="F250" s="26">
        <v>0</v>
      </c>
      <c r="G250" s="26">
        <v>0</v>
      </c>
      <c r="H250" s="9"/>
      <c r="I250" s="9"/>
      <c r="J250" s="9"/>
      <c r="K250" s="9"/>
      <c r="L250" s="9"/>
    </row>
    <row r="251" spans="1:12" x14ac:dyDescent="0.25">
      <c r="A251" s="27" t="s">
        <v>166</v>
      </c>
      <c r="B251" s="27"/>
      <c r="C251" s="28">
        <v>35835.160000000003</v>
      </c>
      <c r="D251" s="28">
        <v>0</v>
      </c>
      <c r="E251" s="28">
        <v>0</v>
      </c>
      <c r="F251" s="28">
        <v>0</v>
      </c>
      <c r="G251" s="28">
        <v>0</v>
      </c>
      <c r="H251" s="9"/>
      <c r="I251" s="9"/>
      <c r="J251" s="9"/>
      <c r="K251" s="9"/>
      <c r="L251" s="9"/>
    </row>
    <row r="252" spans="1:12" x14ac:dyDescent="0.25">
      <c r="A252" s="16" t="s">
        <v>86</v>
      </c>
      <c r="B252" s="16"/>
      <c r="C252" s="17">
        <v>35835.160000000003</v>
      </c>
      <c r="D252" s="17">
        <v>0</v>
      </c>
      <c r="E252" s="17">
        <v>0</v>
      </c>
      <c r="F252" s="17">
        <v>0</v>
      </c>
      <c r="G252" s="17">
        <v>0</v>
      </c>
      <c r="H252" s="9"/>
      <c r="I252" s="9"/>
      <c r="J252" s="9"/>
      <c r="K252" s="9"/>
      <c r="L252" s="9"/>
    </row>
    <row r="253" spans="1:12" x14ac:dyDescent="0.25">
      <c r="A253" s="23" t="s">
        <v>167</v>
      </c>
      <c r="B253" s="23"/>
      <c r="C253" s="24">
        <v>6856189.8399999999</v>
      </c>
      <c r="D253" s="24">
        <v>3974420.18</v>
      </c>
      <c r="E253" s="24">
        <v>8713715.0500000007</v>
      </c>
      <c r="F253" s="24">
        <v>12163402.5</v>
      </c>
      <c r="G253" s="24">
        <v>57.968299999999999</v>
      </c>
      <c r="H253" s="9"/>
      <c r="I253" s="9"/>
      <c r="J253" s="9"/>
      <c r="K253" s="9"/>
      <c r="L253" s="9"/>
    </row>
    <row r="254" spans="1:12" x14ac:dyDescent="0.25">
      <c r="A254" s="25" t="s">
        <v>168</v>
      </c>
      <c r="B254" s="25"/>
      <c r="C254" s="26">
        <v>446479.53</v>
      </c>
      <c r="D254" s="26">
        <v>553257.56000000006</v>
      </c>
      <c r="E254" s="26">
        <v>451077.04</v>
      </c>
      <c r="F254" s="26">
        <v>450851.39</v>
      </c>
      <c r="G254" s="26">
        <v>123.91549999999999</v>
      </c>
      <c r="H254" s="9"/>
      <c r="I254" s="9"/>
      <c r="J254" s="9"/>
      <c r="K254" s="9"/>
      <c r="L254" s="9"/>
    </row>
    <row r="255" spans="1:12" x14ac:dyDescent="0.25">
      <c r="A255" s="27" t="s">
        <v>169</v>
      </c>
      <c r="B255" s="27"/>
      <c r="C255" s="28">
        <v>357687.97</v>
      </c>
      <c r="D255" s="28">
        <v>461015.2</v>
      </c>
      <c r="E255" s="28">
        <v>358871.59</v>
      </c>
      <c r="F255" s="28">
        <v>358692.06</v>
      </c>
      <c r="G255" s="28">
        <v>128.88749999999999</v>
      </c>
      <c r="H255" s="9"/>
      <c r="I255" s="9"/>
      <c r="J255" s="9"/>
      <c r="K255" s="9"/>
      <c r="L255" s="9"/>
    </row>
    <row r="256" spans="1:12" x14ac:dyDescent="0.25">
      <c r="A256" s="16" t="s">
        <v>86</v>
      </c>
      <c r="B256" s="16"/>
      <c r="C256" s="17">
        <v>331143.40999999997</v>
      </c>
      <c r="D256" s="17">
        <v>433143.41</v>
      </c>
      <c r="E256" s="17">
        <v>331010.95</v>
      </c>
      <c r="F256" s="17">
        <v>330845.36</v>
      </c>
      <c r="G256" s="17">
        <v>130.8023</v>
      </c>
      <c r="H256" s="9"/>
      <c r="I256" s="9"/>
      <c r="J256" s="9"/>
      <c r="K256" s="9"/>
      <c r="L256" s="9"/>
    </row>
    <row r="257" spans="1:12" x14ac:dyDescent="0.25">
      <c r="A257" s="16" t="s">
        <v>94</v>
      </c>
      <c r="B257" s="16"/>
      <c r="C257" s="17">
        <v>26544.560000000001</v>
      </c>
      <c r="D257" s="17">
        <v>26544.560000000001</v>
      </c>
      <c r="E257" s="17">
        <v>26533.94</v>
      </c>
      <c r="F257" s="17">
        <v>26520.67</v>
      </c>
      <c r="G257" s="17">
        <v>100</v>
      </c>
      <c r="H257" s="9"/>
      <c r="I257" s="9"/>
      <c r="J257" s="9"/>
      <c r="K257" s="9"/>
      <c r="L257" s="9"/>
    </row>
    <row r="258" spans="1:12" x14ac:dyDescent="0.25">
      <c r="A258" s="16" t="s">
        <v>97</v>
      </c>
      <c r="B258" s="16"/>
      <c r="C258" s="17">
        <v>0</v>
      </c>
      <c r="D258" s="17">
        <v>1327.23</v>
      </c>
      <c r="E258" s="17">
        <v>1326.7</v>
      </c>
      <c r="F258" s="17">
        <v>1326.03</v>
      </c>
      <c r="G258" s="17">
        <v>0</v>
      </c>
      <c r="H258" s="9"/>
      <c r="I258" s="9"/>
      <c r="J258" s="9"/>
      <c r="K258" s="9"/>
      <c r="L258" s="9"/>
    </row>
    <row r="259" spans="1:12" x14ac:dyDescent="0.25">
      <c r="A259" s="27" t="s">
        <v>170</v>
      </c>
      <c r="B259" s="27"/>
      <c r="C259" s="28">
        <v>88791.56</v>
      </c>
      <c r="D259" s="28">
        <v>92242.36</v>
      </c>
      <c r="E259" s="28">
        <v>92205.45</v>
      </c>
      <c r="F259" s="28">
        <v>92159.33</v>
      </c>
      <c r="G259" s="28">
        <v>103.88639999999999</v>
      </c>
      <c r="H259" s="9"/>
      <c r="I259" s="9"/>
      <c r="J259" s="9"/>
      <c r="K259" s="9"/>
      <c r="L259" s="9"/>
    </row>
    <row r="260" spans="1:12" x14ac:dyDescent="0.25">
      <c r="A260" s="16" t="s">
        <v>86</v>
      </c>
      <c r="B260" s="16"/>
      <c r="C260" s="17">
        <v>88791.56</v>
      </c>
      <c r="D260" s="17">
        <v>12608.67</v>
      </c>
      <c r="E260" s="17">
        <v>12603.62</v>
      </c>
      <c r="F260" s="17">
        <v>12597.32</v>
      </c>
      <c r="G260" s="17">
        <v>14.2003</v>
      </c>
      <c r="H260" s="9"/>
      <c r="I260" s="9"/>
      <c r="J260" s="9"/>
      <c r="K260" s="9"/>
      <c r="L260" s="9"/>
    </row>
    <row r="261" spans="1:12" x14ac:dyDescent="0.25">
      <c r="A261" s="16" t="s">
        <v>113</v>
      </c>
      <c r="B261" s="16"/>
      <c r="C261" s="17">
        <v>0</v>
      </c>
      <c r="D261" s="17">
        <v>79633.69</v>
      </c>
      <c r="E261" s="17">
        <v>79601.83</v>
      </c>
      <c r="F261" s="17">
        <v>79562.009999999995</v>
      </c>
      <c r="G261" s="17">
        <v>0</v>
      </c>
      <c r="H261" s="9"/>
      <c r="I261" s="9"/>
      <c r="J261" s="9"/>
      <c r="K261" s="9"/>
      <c r="L261" s="9"/>
    </row>
    <row r="262" spans="1:12" x14ac:dyDescent="0.25">
      <c r="A262" s="25" t="s">
        <v>171</v>
      </c>
      <c r="B262" s="25"/>
      <c r="C262" s="26">
        <v>274736.21000000002</v>
      </c>
      <c r="D262" s="26">
        <v>47780.2</v>
      </c>
      <c r="E262" s="26">
        <v>47761.120000000003</v>
      </c>
      <c r="F262" s="26">
        <v>47737.24</v>
      </c>
      <c r="G262" s="26">
        <v>17.391300000000001</v>
      </c>
      <c r="H262" s="9"/>
      <c r="I262" s="9"/>
      <c r="J262" s="9"/>
      <c r="K262" s="9"/>
      <c r="L262" s="9"/>
    </row>
    <row r="263" spans="1:12" x14ac:dyDescent="0.25">
      <c r="A263" s="27" t="s">
        <v>172</v>
      </c>
      <c r="B263" s="27"/>
      <c r="C263" s="28">
        <v>39816.839999999997</v>
      </c>
      <c r="D263" s="28">
        <v>6636.14</v>
      </c>
      <c r="E263" s="28">
        <v>6633.49</v>
      </c>
      <c r="F263" s="28">
        <v>6630.17</v>
      </c>
      <c r="G263" s="28">
        <v>16.666599999999999</v>
      </c>
      <c r="H263" s="9"/>
      <c r="I263" s="9"/>
      <c r="J263" s="9"/>
      <c r="K263" s="9"/>
      <c r="L263" s="9"/>
    </row>
    <row r="264" spans="1:12" x14ac:dyDescent="0.25">
      <c r="A264" s="16" t="s">
        <v>86</v>
      </c>
      <c r="B264" s="16"/>
      <c r="C264" s="17">
        <v>13272.28</v>
      </c>
      <c r="D264" s="17">
        <v>0</v>
      </c>
      <c r="E264" s="17">
        <v>0</v>
      </c>
      <c r="F264" s="17">
        <v>0</v>
      </c>
      <c r="G264" s="17">
        <v>0</v>
      </c>
      <c r="H264" s="9"/>
      <c r="I264" s="9"/>
      <c r="J264" s="9"/>
      <c r="K264" s="9"/>
      <c r="L264" s="9"/>
    </row>
    <row r="265" spans="1:12" x14ac:dyDescent="0.25">
      <c r="A265" s="16" t="s">
        <v>93</v>
      </c>
      <c r="B265" s="16"/>
      <c r="C265" s="17">
        <v>26544.560000000001</v>
      </c>
      <c r="D265" s="17">
        <v>6636.14</v>
      </c>
      <c r="E265" s="17">
        <v>6633.49</v>
      </c>
      <c r="F265" s="17">
        <v>6630.17</v>
      </c>
      <c r="G265" s="17">
        <v>25</v>
      </c>
      <c r="H265" s="9"/>
      <c r="I265" s="9"/>
      <c r="J265" s="9"/>
      <c r="K265" s="9"/>
      <c r="L265" s="9"/>
    </row>
    <row r="266" spans="1:12" x14ac:dyDescent="0.25">
      <c r="A266" s="27" t="s">
        <v>173</v>
      </c>
      <c r="B266" s="27"/>
      <c r="C266" s="28">
        <v>55743.58</v>
      </c>
      <c r="D266" s="28">
        <v>12608.67</v>
      </c>
      <c r="E266" s="28">
        <v>12603.63</v>
      </c>
      <c r="F266" s="28">
        <v>12597.33</v>
      </c>
      <c r="G266" s="28">
        <v>22.619</v>
      </c>
      <c r="H266" s="9"/>
      <c r="I266" s="9"/>
      <c r="J266" s="9"/>
      <c r="K266" s="9"/>
      <c r="L266" s="9"/>
    </row>
    <row r="267" spans="1:12" x14ac:dyDescent="0.25">
      <c r="A267" s="16" t="s">
        <v>86</v>
      </c>
      <c r="B267" s="16"/>
      <c r="C267" s="17">
        <v>26544.560000000001</v>
      </c>
      <c r="D267" s="17">
        <v>0</v>
      </c>
      <c r="E267" s="17">
        <v>0</v>
      </c>
      <c r="F267" s="17">
        <v>0</v>
      </c>
      <c r="G267" s="17">
        <v>0</v>
      </c>
      <c r="H267" s="9"/>
      <c r="I267" s="9"/>
      <c r="J267" s="9"/>
      <c r="K267" s="9"/>
      <c r="L267" s="9"/>
    </row>
    <row r="268" spans="1:12" x14ac:dyDescent="0.25">
      <c r="A268" s="16" t="s">
        <v>92</v>
      </c>
      <c r="B268" s="16"/>
      <c r="C268" s="17">
        <v>9290.6</v>
      </c>
      <c r="D268" s="17">
        <v>5972.53</v>
      </c>
      <c r="E268" s="17">
        <v>5970.14</v>
      </c>
      <c r="F268" s="17">
        <v>5967.16</v>
      </c>
      <c r="G268" s="17">
        <v>64.285700000000006</v>
      </c>
      <c r="H268" s="9"/>
      <c r="I268" s="9"/>
      <c r="J268" s="9"/>
      <c r="K268" s="9"/>
      <c r="L268" s="9"/>
    </row>
    <row r="269" spans="1:12" x14ac:dyDescent="0.25">
      <c r="A269" s="16" t="s">
        <v>93</v>
      </c>
      <c r="B269" s="16"/>
      <c r="C269" s="17">
        <v>19908.419999999998</v>
      </c>
      <c r="D269" s="17">
        <v>6636.14</v>
      </c>
      <c r="E269" s="17">
        <v>6633.49</v>
      </c>
      <c r="F269" s="17">
        <v>6630.17</v>
      </c>
      <c r="G269" s="17">
        <v>33.333300000000001</v>
      </c>
      <c r="H269" s="9"/>
      <c r="I269" s="9"/>
      <c r="J269" s="9"/>
      <c r="K269" s="9"/>
      <c r="L269" s="9"/>
    </row>
    <row r="270" spans="1:12" x14ac:dyDescent="0.25">
      <c r="A270" s="27" t="s">
        <v>174</v>
      </c>
      <c r="B270" s="27"/>
      <c r="C270" s="28">
        <v>59725.26</v>
      </c>
      <c r="D270" s="28">
        <v>13272.28</v>
      </c>
      <c r="E270" s="28">
        <v>13266.97</v>
      </c>
      <c r="F270" s="28">
        <v>13260.34</v>
      </c>
      <c r="G270" s="28">
        <v>22.222200000000001</v>
      </c>
      <c r="H270" s="9"/>
      <c r="I270" s="9"/>
      <c r="J270" s="9"/>
      <c r="K270" s="9"/>
      <c r="L270" s="9"/>
    </row>
    <row r="271" spans="1:12" x14ac:dyDescent="0.25">
      <c r="A271" s="16" t="s">
        <v>86</v>
      </c>
      <c r="B271" s="16"/>
      <c r="C271" s="17">
        <v>59725.26</v>
      </c>
      <c r="D271" s="17">
        <v>13272.28</v>
      </c>
      <c r="E271" s="17">
        <v>13266.97</v>
      </c>
      <c r="F271" s="17">
        <v>13260.34</v>
      </c>
      <c r="G271" s="17">
        <v>22.222200000000001</v>
      </c>
      <c r="H271" s="9"/>
      <c r="I271" s="9"/>
      <c r="J271" s="9"/>
      <c r="K271" s="9"/>
      <c r="L271" s="9"/>
    </row>
    <row r="272" spans="1:12" x14ac:dyDescent="0.25">
      <c r="A272" s="27" t="s">
        <v>175</v>
      </c>
      <c r="B272" s="27"/>
      <c r="C272" s="28">
        <v>13272.28</v>
      </c>
      <c r="D272" s="28">
        <v>0</v>
      </c>
      <c r="E272" s="28">
        <v>0</v>
      </c>
      <c r="F272" s="28">
        <v>0</v>
      </c>
      <c r="G272" s="28">
        <v>0</v>
      </c>
      <c r="H272" s="9"/>
      <c r="I272" s="9"/>
      <c r="J272" s="9"/>
      <c r="K272" s="9"/>
      <c r="L272" s="9"/>
    </row>
    <row r="273" spans="1:12" x14ac:dyDescent="0.25">
      <c r="A273" s="16" t="s">
        <v>86</v>
      </c>
      <c r="B273" s="16"/>
      <c r="C273" s="17">
        <v>13272.28</v>
      </c>
      <c r="D273" s="17">
        <v>0</v>
      </c>
      <c r="E273" s="17">
        <v>0</v>
      </c>
      <c r="F273" s="17">
        <v>0</v>
      </c>
      <c r="G273" s="17">
        <v>0</v>
      </c>
      <c r="H273" s="9"/>
      <c r="I273" s="9"/>
      <c r="J273" s="9"/>
      <c r="K273" s="9"/>
      <c r="L273" s="9"/>
    </row>
    <row r="274" spans="1:12" x14ac:dyDescent="0.25">
      <c r="A274" s="27" t="s">
        <v>176</v>
      </c>
      <c r="B274" s="27"/>
      <c r="C274" s="28">
        <v>92905.97</v>
      </c>
      <c r="D274" s="28">
        <v>0</v>
      </c>
      <c r="E274" s="28">
        <v>0</v>
      </c>
      <c r="F274" s="28">
        <v>0</v>
      </c>
      <c r="G274" s="28">
        <v>0</v>
      </c>
      <c r="H274" s="9"/>
      <c r="I274" s="9"/>
      <c r="J274" s="9"/>
      <c r="K274" s="9"/>
      <c r="L274" s="9"/>
    </row>
    <row r="275" spans="1:12" x14ac:dyDescent="0.25">
      <c r="A275" s="16" t="s">
        <v>86</v>
      </c>
      <c r="B275" s="16"/>
      <c r="C275" s="17">
        <v>79633.69</v>
      </c>
      <c r="D275" s="17">
        <v>0</v>
      </c>
      <c r="E275" s="17">
        <v>0</v>
      </c>
      <c r="F275" s="17">
        <v>0</v>
      </c>
      <c r="G275" s="17">
        <v>0</v>
      </c>
      <c r="H275" s="9"/>
      <c r="I275" s="9"/>
      <c r="J275" s="9"/>
      <c r="K275" s="9"/>
      <c r="L275" s="9"/>
    </row>
    <row r="276" spans="1:12" x14ac:dyDescent="0.25">
      <c r="A276" s="16" t="s">
        <v>93</v>
      </c>
      <c r="B276" s="16"/>
      <c r="C276" s="17">
        <v>13272.28</v>
      </c>
      <c r="D276" s="17">
        <v>0</v>
      </c>
      <c r="E276" s="17">
        <v>0</v>
      </c>
      <c r="F276" s="17">
        <v>0</v>
      </c>
      <c r="G276" s="17">
        <v>0</v>
      </c>
      <c r="H276" s="9"/>
      <c r="I276" s="9"/>
      <c r="J276" s="9"/>
      <c r="K276" s="9"/>
      <c r="L276" s="9"/>
    </row>
    <row r="277" spans="1:12" x14ac:dyDescent="0.25">
      <c r="A277" s="27" t="s">
        <v>177</v>
      </c>
      <c r="B277" s="27"/>
      <c r="C277" s="28">
        <v>13272.28</v>
      </c>
      <c r="D277" s="28">
        <v>663.61</v>
      </c>
      <c r="E277" s="28">
        <v>663.35</v>
      </c>
      <c r="F277" s="28">
        <v>663.02</v>
      </c>
      <c r="G277" s="28">
        <v>4.9999000000000002</v>
      </c>
      <c r="H277" s="9"/>
      <c r="I277" s="9"/>
      <c r="J277" s="9"/>
      <c r="K277" s="9"/>
      <c r="L277" s="9"/>
    </row>
    <row r="278" spans="1:12" x14ac:dyDescent="0.25">
      <c r="A278" s="16" t="s">
        <v>86</v>
      </c>
      <c r="B278" s="16"/>
      <c r="C278" s="17">
        <v>13272.28</v>
      </c>
      <c r="D278" s="17">
        <v>663.61</v>
      </c>
      <c r="E278" s="17">
        <v>663.35</v>
      </c>
      <c r="F278" s="17">
        <v>663.02</v>
      </c>
      <c r="G278" s="17">
        <v>4.9999000000000002</v>
      </c>
      <c r="H278" s="9"/>
      <c r="I278" s="9"/>
      <c r="J278" s="9"/>
      <c r="K278" s="9"/>
      <c r="L278" s="9"/>
    </row>
    <row r="279" spans="1:12" x14ac:dyDescent="0.25">
      <c r="A279" s="27" t="s">
        <v>178</v>
      </c>
      <c r="B279" s="27"/>
      <c r="C279" s="28">
        <v>0</v>
      </c>
      <c r="D279" s="28">
        <v>663.61</v>
      </c>
      <c r="E279" s="28">
        <v>663.35</v>
      </c>
      <c r="F279" s="28">
        <v>663.02</v>
      </c>
      <c r="G279" s="28">
        <v>0</v>
      </c>
      <c r="H279" s="9"/>
      <c r="I279" s="9"/>
      <c r="J279" s="9"/>
      <c r="K279" s="9"/>
      <c r="L279" s="9"/>
    </row>
    <row r="280" spans="1:12" x14ac:dyDescent="0.25">
      <c r="A280" s="16" t="s">
        <v>93</v>
      </c>
      <c r="B280" s="16"/>
      <c r="C280" s="17">
        <v>0</v>
      </c>
      <c r="D280" s="17">
        <v>663.61</v>
      </c>
      <c r="E280" s="17">
        <v>663.35</v>
      </c>
      <c r="F280" s="17">
        <v>663.02</v>
      </c>
      <c r="G280" s="17">
        <v>0</v>
      </c>
      <c r="H280" s="9"/>
      <c r="I280" s="9"/>
      <c r="J280" s="9"/>
      <c r="K280" s="9"/>
      <c r="L280" s="9"/>
    </row>
    <row r="281" spans="1:12" x14ac:dyDescent="0.25">
      <c r="A281" s="27" t="s">
        <v>179</v>
      </c>
      <c r="B281" s="27"/>
      <c r="C281" s="28">
        <v>0</v>
      </c>
      <c r="D281" s="28">
        <v>663.61</v>
      </c>
      <c r="E281" s="28">
        <v>663.35</v>
      </c>
      <c r="F281" s="28">
        <v>663.02</v>
      </c>
      <c r="G281" s="28">
        <v>0</v>
      </c>
      <c r="H281" s="9"/>
      <c r="I281" s="9"/>
      <c r="J281" s="9"/>
      <c r="K281" s="9"/>
      <c r="L281" s="9"/>
    </row>
    <row r="282" spans="1:12" x14ac:dyDescent="0.25">
      <c r="A282" s="16" t="s">
        <v>93</v>
      </c>
      <c r="B282" s="16"/>
      <c r="C282" s="17">
        <v>0</v>
      </c>
      <c r="D282" s="17">
        <v>663.61</v>
      </c>
      <c r="E282" s="17">
        <v>663.35</v>
      </c>
      <c r="F282" s="17">
        <v>663.02</v>
      </c>
      <c r="G282" s="17">
        <v>0</v>
      </c>
      <c r="H282" s="9"/>
      <c r="I282" s="9"/>
      <c r="J282" s="9"/>
      <c r="K282" s="9"/>
      <c r="L282" s="9"/>
    </row>
    <row r="283" spans="1:12" x14ac:dyDescent="0.25">
      <c r="A283" s="27" t="s">
        <v>180</v>
      </c>
      <c r="B283" s="27"/>
      <c r="C283" s="28">
        <v>0</v>
      </c>
      <c r="D283" s="28">
        <v>6636.14</v>
      </c>
      <c r="E283" s="28">
        <v>6633.49</v>
      </c>
      <c r="F283" s="28">
        <v>6630.17</v>
      </c>
      <c r="G283" s="28">
        <v>0</v>
      </c>
      <c r="H283" s="9"/>
      <c r="I283" s="9"/>
      <c r="J283" s="9"/>
      <c r="K283" s="9"/>
      <c r="L283" s="9"/>
    </row>
    <row r="284" spans="1:12" x14ac:dyDescent="0.25">
      <c r="A284" s="16" t="s">
        <v>93</v>
      </c>
      <c r="B284" s="16"/>
      <c r="C284" s="17">
        <v>0</v>
      </c>
      <c r="D284" s="17">
        <v>6636.14</v>
      </c>
      <c r="E284" s="17">
        <v>6633.49</v>
      </c>
      <c r="F284" s="17">
        <v>6630.17</v>
      </c>
      <c r="G284" s="17">
        <v>0</v>
      </c>
      <c r="H284" s="9"/>
      <c r="I284" s="9"/>
      <c r="J284" s="9"/>
      <c r="K284" s="9"/>
      <c r="L284" s="9"/>
    </row>
    <row r="285" spans="1:12" x14ac:dyDescent="0.25">
      <c r="A285" s="27" t="s">
        <v>181</v>
      </c>
      <c r="B285" s="27"/>
      <c r="C285" s="28">
        <v>0</v>
      </c>
      <c r="D285" s="28">
        <v>6636.14</v>
      </c>
      <c r="E285" s="28">
        <v>6633.49</v>
      </c>
      <c r="F285" s="28">
        <v>6630.17</v>
      </c>
      <c r="G285" s="28">
        <v>0</v>
      </c>
      <c r="H285" s="9"/>
      <c r="I285" s="9"/>
      <c r="J285" s="9"/>
      <c r="K285" s="9"/>
      <c r="L285" s="9"/>
    </row>
    <row r="286" spans="1:12" x14ac:dyDescent="0.25">
      <c r="A286" s="16" t="s">
        <v>93</v>
      </c>
      <c r="B286" s="16"/>
      <c r="C286" s="17">
        <v>0</v>
      </c>
      <c r="D286" s="17">
        <v>6636.14</v>
      </c>
      <c r="E286" s="17">
        <v>6633.49</v>
      </c>
      <c r="F286" s="17">
        <v>6630.17</v>
      </c>
      <c r="G286" s="17">
        <v>0</v>
      </c>
      <c r="H286" s="9"/>
      <c r="I286" s="9"/>
      <c r="J286" s="9"/>
      <c r="K286" s="9"/>
      <c r="L286" s="9"/>
    </row>
    <row r="287" spans="1:12" x14ac:dyDescent="0.25">
      <c r="A287" s="25" t="s">
        <v>182</v>
      </c>
      <c r="B287" s="25"/>
      <c r="C287" s="26">
        <v>9290.59</v>
      </c>
      <c r="D287" s="26">
        <v>9290.59</v>
      </c>
      <c r="E287" s="26">
        <v>9286.8799999999992</v>
      </c>
      <c r="F287" s="26">
        <v>9282.23</v>
      </c>
      <c r="G287" s="26">
        <v>100</v>
      </c>
      <c r="H287" s="9"/>
      <c r="I287" s="9"/>
      <c r="J287" s="9"/>
      <c r="K287" s="9"/>
      <c r="L287" s="9"/>
    </row>
    <row r="288" spans="1:12" x14ac:dyDescent="0.25">
      <c r="A288" s="27" t="s">
        <v>183</v>
      </c>
      <c r="B288" s="27"/>
      <c r="C288" s="28">
        <v>9290.59</v>
      </c>
      <c r="D288" s="28">
        <v>9290.59</v>
      </c>
      <c r="E288" s="28">
        <v>9286.8799999999992</v>
      </c>
      <c r="F288" s="28">
        <v>9282.23</v>
      </c>
      <c r="G288" s="28">
        <v>100</v>
      </c>
      <c r="H288" s="9"/>
      <c r="I288" s="9"/>
      <c r="J288" s="9"/>
      <c r="K288" s="9"/>
      <c r="L288" s="9"/>
    </row>
    <row r="289" spans="1:12" x14ac:dyDescent="0.25">
      <c r="A289" s="16" t="s">
        <v>86</v>
      </c>
      <c r="B289" s="16"/>
      <c r="C289" s="17">
        <v>9290.59</v>
      </c>
      <c r="D289" s="17">
        <v>9290.59</v>
      </c>
      <c r="E289" s="17">
        <v>9286.8799999999992</v>
      </c>
      <c r="F289" s="17">
        <v>9282.23</v>
      </c>
      <c r="G289" s="17">
        <v>100</v>
      </c>
      <c r="H289" s="9"/>
      <c r="I289" s="9"/>
      <c r="J289" s="9"/>
      <c r="K289" s="9"/>
      <c r="L289" s="9"/>
    </row>
    <row r="290" spans="1:12" x14ac:dyDescent="0.25">
      <c r="A290" s="25" t="s">
        <v>184</v>
      </c>
      <c r="B290" s="25"/>
      <c r="C290" s="26">
        <v>15528.57</v>
      </c>
      <c r="D290" s="26">
        <v>15528.57</v>
      </c>
      <c r="E290" s="26">
        <v>15522.36</v>
      </c>
      <c r="F290" s="26">
        <v>15514.6</v>
      </c>
      <c r="G290" s="26">
        <v>100</v>
      </c>
      <c r="H290" s="9"/>
      <c r="I290" s="9"/>
      <c r="J290" s="9"/>
      <c r="K290" s="9"/>
      <c r="L290" s="9"/>
    </row>
    <row r="291" spans="1:12" x14ac:dyDescent="0.25">
      <c r="A291" s="27" t="s">
        <v>185</v>
      </c>
      <c r="B291" s="27"/>
      <c r="C291" s="28">
        <v>13272.28</v>
      </c>
      <c r="D291" s="28">
        <v>13272.28</v>
      </c>
      <c r="E291" s="28">
        <v>13266.97</v>
      </c>
      <c r="F291" s="28">
        <v>13260.34</v>
      </c>
      <c r="G291" s="28">
        <v>100</v>
      </c>
      <c r="H291" s="9"/>
      <c r="I291" s="9"/>
      <c r="J291" s="9"/>
      <c r="K291" s="9"/>
      <c r="L291" s="9"/>
    </row>
    <row r="292" spans="1:12" x14ac:dyDescent="0.25">
      <c r="A292" s="16" t="s">
        <v>86</v>
      </c>
      <c r="B292" s="16"/>
      <c r="C292" s="17">
        <v>13272.28</v>
      </c>
      <c r="D292" s="17">
        <v>13272.28</v>
      </c>
      <c r="E292" s="17">
        <v>13266.97</v>
      </c>
      <c r="F292" s="17">
        <v>13260.34</v>
      </c>
      <c r="G292" s="17">
        <v>100</v>
      </c>
      <c r="H292" s="9"/>
      <c r="I292" s="9"/>
      <c r="J292" s="9"/>
      <c r="K292" s="9"/>
      <c r="L292" s="9"/>
    </row>
    <row r="293" spans="1:12" x14ac:dyDescent="0.25">
      <c r="A293" s="27" t="s">
        <v>186</v>
      </c>
      <c r="B293" s="27"/>
      <c r="C293" s="28">
        <v>2256.29</v>
      </c>
      <c r="D293" s="28">
        <v>2256.29</v>
      </c>
      <c r="E293" s="28">
        <v>2255.39</v>
      </c>
      <c r="F293" s="28">
        <v>2254.2600000000002</v>
      </c>
      <c r="G293" s="28">
        <v>100</v>
      </c>
      <c r="H293" s="9"/>
      <c r="I293" s="9"/>
      <c r="J293" s="9"/>
      <c r="K293" s="9"/>
      <c r="L293" s="9"/>
    </row>
    <row r="294" spans="1:12" x14ac:dyDescent="0.25">
      <c r="A294" s="16" t="s">
        <v>86</v>
      </c>
      <c r="B294" s="16"/>
      <c r="C294" s="17">
        <v>2256.29</v>
      </c>
      <c r="D294" s="17">
        <v>2256.29</v>
      </c>
      <c r="E294" s="17">
        <v>2255.39</v>
      </c>
      <c r="F294" s="17">
        <v>2254.2600000000002</v>
      </c>
      <c r="G294" s="17">
        <v>100</v>
      </c>
      <c r="H294" s="9"/>
      <c r="I294" s="9"/>
      <c r="J294" s="9"/>
      <c r="K294" s="9"/>
      <c r="L294" s="9"/>
    </row>
    <row r="295" spans="1:12" x14ac:dyDescent="0.25">
      <c r="A295" s="25" t="s">
        <v>187</v>
      </c>
      <c r="B295" s="25"/>
      <c r="C295" s="26">
        <v>125204.06</v>
      </c>
      <c r="D295" s="26">
        <v>163481.29999999999</v>
      </c>
      <c r="E295" s="26">
        <v>163415.94</v>
      </c>
      <c r="F295" s="26">
        <v>163334.20000000001</v>
      </c>
      <c r="G295" s="26">
        <v>130.5718</v>
      </c>
      <c r="H295" s="9"/>
      <c r="I295" s="9"/>
      <c r="J295" s="9"/>
      <c r="K295" s="9"/>
      <c r="L295" s="9"/>
    </row>
    <row r="296" spans="1:12" x14ac:dyDescent="0.25">
      <c r="A296" s="27" t="s">
        <v>188</v>
      </c>
      <c r="B296" s="27"/>
      <c r="C296" s="28">
        <v>13272.28</v>
      </c>
      <c r="D296" s="28">
        <v>13272.28</v>
      </c>
      <c r="E296" s="28">
        <v>13266.97</v>
      </c>
      <c r="F296" s="28">
        <v>13260.34</v>
      </c>
      <c r="G296" s="28">
        <v>100</v>
      </c>
      <c r="H296" s="9"/>
      <c r="I296" s="9"/>
      <c r="J296" s="9"/>
      <c r="K296" s="9"/>
      <c r="L296" s="9"/>
    </row>
    <row r="297" spans="1:12" x14ac:dyDescent="0.25">
      <c r="A297" s="16" t="s">
        <v>86</v>
      </c>
      <c r="B297" s="16"/>
      <c r="C297" s="17">
        <v>13272.28</v>
      </c>
      <c r="D297" s="17">
        <v>13272.28</v>
      </c>
      <c r="E297" s="17">
        <v>13266.97</v>
      </c>
      <c r="F297" s="17">
        <v>13260.34</v>
      </c>
      <c r="G297" s="17">
        <v>100</v>
      </c>
      <c r="H297" s="9"/>
      <c r="I297" s="9"/>
      <c r="J297" s="9"/>
      <c r="K297" s="9"/>
      <c r="L297" s="9"/>
    </row>
    <row r="298" spans="1:12" x14ac:dyDescent="0.25">
      <c r="A298" s="27" t="s">
        <v>189</v>
      </c>
      <c r="B298" s="27"/>
      <c r="C298" s="28">
        <v>10617.82</v>
      </c>
      <c r="D298" s="28">
        <v>10617.82</v>
      </c>
      <c r="E298" s="28">
        <v>10613.58</v>
      </c>
      <c r="F298" s="28">
        <v>10608.27</v>
      </c>
      <c r="G298" s="28">
        <v>100</v>
      </c>
      <c r="H298" s="9"/>
      <c r="I298" s="9"/>
      <c r="J298" s="9"/>
      <c r="K298" s="9"/>
      <c r="L298" s="9"/>
    </row>
    <row r="299" spans="1:12" x14ac:dyDescent="0.25">
      <c r="A299" s="16" t="s">
        <v>86</v>
      </c>
      <c r="B299" s="16"/>
      <c r="C299" s="17">
        <v>10617.82</v>
      </c>
      <c r="D299" s="17">
        <v>10617.82</v>
      </c>
      <c r="E299" s="17">
        <v>10613.58</v>
      </c>
      <c r="F299" s="17">
        <v>10608.27</v>
      </c>
      <c r="G299" s="17">
        <v>100</v>
      </c>
      <c r="H299" s="9"/>
      <c r="I299" s="9"/>
      <c r="J299" s="9"/>
      <c r="K299" s="9"/>
      <c r="L299" s="9"/>
    </row>
    <row r="300" spans="1:12" x14ac:dyDescent="0.25">
      <c r="A300" s="27" t="s">
        <v>190</v>
      </c>
      <c r="B300" s="27"/>
      <c r="C300" s="28">
        <v>6636.14</v>
      </c>
      <c r="D300" s="28">
        <v>6636.14</v>
      </c>
      <c r="E300" s="28">
        <v>6633.49</v>
      </c>
      <c r="F300" s="28">
        <v>6630.17</v>
      </c>
      <c r="G300" s="28">
        <v>100</v>
      </c>
      <c r="H300" s="9"/>
      <c r="I300" s="9"/>
      <c r="J300" s="9"/>
      <c r="K300" s="9"/>
      <c r="L300" s="9"/>
    </row>
    <row r="301" spans="1:12" x14ac:dyDescent="0.25">
      <c r="A301" s="16" t="s">
        <v>86</v>
      </c>
      <c r="B301" s="16"/>
      <c r="C301" s="17">
        <v>6636.14</v>
      </c>
      <c r="D301" s="17">
        <v>6636.14</v>
      </c>
      <c r="E301" s="17">
        <v>6633.49</v>
      </c>
      <c r="F301" s="17">
        <v>6630.17</v>
      </c>
      <c r="G301" s="17">
        <v>100</v>
      </c>
      <c r="H301" s="9"/>
      <c r="I301" s="9"/>
      <c r="J301" s="9"/>
      <c r="K301" s="9"/>
      <c r="L301" s="9"/>
    </row>
    <row r="302" spans="1:12" x14ac:dyDescent="0.25">
      <c r="A302" s="27" t="s">
        <v>191</v>
      </c>
      <c r="B302" s="27"/>
      <c r="C302" s="28">
        <v>13272.28</v>
      </c>
      <c r="D302" s="28">
        <v>13272.28</v>
      </c>
      <c r="E302" s="28">
        <v>13266.97</v>
      </c>
      <c r="F302" s="28">
        <v>13260.34</v>
      </c>
      <c r="G302" s="28">
        <v>100</v>
      </c>
      <c r="H302" s="9"/>
      <c r="I302" s="9"/>
      <c r="J302" s="9"/>
      <c r="K302" s="9"/>
      <c r="L302" s="9"/>
    </row>
    <row r="303" spans="1:12" x14ac:dyDescent="0.25">
      <c r="A303" s="16" t="s">
        <v>86</v>
      </c>
      <c r="B303" s="16"/>
      <c r="C303" s="17">
        <v>13272.28</v>
      </c>
      <c r="D303" s="17">
        <v>13272.28</v>
      </c>
      <c r="E303" s="17">
        <v>13266.97</v>
      </c>
      <c r="F303" s="17">
        <v>13260.34</v>
      </c>
      <c r="G303" s="17">
        <v>100</v>
      </c>
      <c r="H303" s="9"/>
      <c r="I303" s="9"/>
      <c r="J303" s="9"/>
      <c r="K303" s="9"/>
      <c r="L303" s="9"/>
    </row>
    <row r="304" spans="1:12" x14ac:dyDescent="0.25">
      <c r="A304" s="27" t="s">
        <v>192</v>
      </c>
      <c r="B304" s="27"/>
      <c r="C304" s="28">
        <v>5308.91</v>
      </c>
      <c r="D304" s="28">
        <v>5308.91</v>
      </c>
      <c r="E304" s="28">
        <v>5306.79</v>
      </c>
      <c r="F304" s="28">
        <v>5304.13</v>
      </c>
      <c r="G304" s="28">
        <v>100</v>
      </c>
      <c r="H304" s="9"/>
      <c r="I304" s="9"/>
      <c r="J304" s="9"/>
      <c r="K304" s="9"/>
      <c r="L304" s="9"/>
    </row>
    <row r="305" spans="1:12" x14ac:dyDescent="0.25">
      <c r="A305" s="16" t="s">
        <v>86</v>
      </c>
      <c r="B305" s="16"/>
      <c r="C305" s="17">
        <v>5308.91</v>
      </c>
      <c r="D305" s="17">
        <v>5308.91</v>
      </c>
      <c r="E305" s="17">
        <v>5306.79</v>
      </c>
      <c r="F305" s="17">
        <v>5304.13</v>
      </c>
      <c r="G305" s="17">
        <v>100</v>
      </c>
      <c r="H305" s="9"/>
      <c r="I305" s="9"/>
      <c r="J305" s="9"/>
      <c r="K305" s="9"/>
      <c r="L305" s="9"/>
    </row>
    <row r="306" spans="1:12" x14ac:dyDescent="0.25">
      <c r="A306" s="27" t="s">
        <v>193</v>
      </c>
      <c r="B306" s="27"/>
      <c r="C306" s="28">
        <v>3981.68</v>
      </c>
      <c r="D306" s="28">
        <v>5308.91</v>
      </c>
      <c r="E306" s="28">
        <v>5306.79</v>
      </c>
      <c r="F306" s="28">
        <v>5304.13</v>
      </c>
      <c r="G306" s="28">
        <v>133.33340000000001</v>
      </c>
      <c r="H306" s="9"/>
      <c r="I306" s="9"/>
      <c r="J306" s="9"/>
      <c r="K306" s="9"/>
      <c r="L306" s="9"/>
    </row>
    <row r="307" spans="1:12" x14ac:dyDescent="0.25">
      <c r="A307" s="16" t="s">
        <v>86</v>
      </c>
      <c r="B307" s="16"/>
      <c r="C307" s="17">
        <v>3981.68</v>
      </c>
      <c r="D307" s="17">
        <v>5308.91</v>
      </c>
      <c r="E307" s="17">
        <v>5306.79</v>
      </c>
      <c r="F307" s="17">
        <v>5304.13</v>
      </c>
      <c r="G307" s="17">
        <v>133.33340000000001</v>
      </c>
      <c r="H307" s="9"/>
      <c r="I307" s="9"/>
      <c r="J307" s="9"/>
      <c r="K307" s="9"/>
      <c r="L307" s="9"/>
    </row>
    <row r="308" spans="1:12" x14ac:dyDescent="0.25">
      <c r="A308" s="27" t="s">
        <v>194</v>
      </c>
      <c r="B308" s="27"/>
      <c r="C308" s="28">
        <v>8242.08</v>
      </c>
      <c r="D308" s="28">
        <v>8242.08</v>
      </c>
      <c r="E308" s="28">
        <v>8238.7999999999993</v>
      </c>
      <c r="F308" s="28">
        <v>8234.67</v>
      </c>
      <c r="G308" s="28">
        <v>100</v>
      </c>
      <c r="H308" s="9"/>
      <c r="I308" s="9"/>
      <c r="J308" s="9"/>
      <c r="K308" s="9"/>
      <c r="L308" s="9"/>
    </row>
    <row r="309" spans="1:12" x14ac:dyDescent="0.25">
      <c r="A309" s="16" t="s">
        <v>96</v>
      </c>
      <c r="B309" s="16"/>
      <c r="C309" s="17">
        <v>8242.08</v>
      </c>
      <c r="D309" s="17">
        <v>8242.08</v>
      </c>
      <c r="E309" s="17">
        <v>8238.7999999999993</v>
      </c>
      <c r="F309" s="17">
        <v>8234.67</v>
      </c>
      <c r="G309" s="17">
        <v>100</v>
      </c>
      <c r="H309" s="9"/>
      <c r="I309" s="9"/>
      <c r="J309" s="9"/>
      <c r="K309" s="9"/>
      <c r="L309" s="9"/>
    </row>
    <row r="310" spans="1:12" x14ac:dyDescent="0.25">
      <c r="A310" s="27" t="s">
        <v>195</v>
      </c>
      <c r="B310" s="27"/>
      <c r="C310" s="28">
        <v>6271.15</v>
      </c>
      <c r="D310" s="28">
        <v>6271.15</v>
      </c>
      <c r="E310" s="28">
        <v>6268.64</v>
      </c>
      <c r="F310" s="28">
        <v>6265.51</v>
      </c>
      <c r="G310" s="28">
        <v>100</v>
      </c>
      <c r="H310" s="9"/>
      <c r="I310" s="9"/>
      <c r="J310" s="9"/>
      <c r="K310" s="9"/>
      <c r="L310" s="9"/>
    </row>
    <row r="311" spans="1:12" x14ac:dyDescent="0.25">
      <c r="A311" s="16" t="s">
        <v>94</v>
      </c>
      <c r="B311" s="16"/>
      <c r="C311" s="17">
        <v>6271.15</v>
      </c>
      <c r="D311" s="17">
        <v>6271.15</v>
      </c>
      <c r="E311" s="17">
        <v>6268.64</v>
      </c>
      <c r="F311" s="17">
        <v>6265.51</v>
      </c>
      <c r="G311" s="17">
        <v>100</v>
      </c>
      <c r="H311" s="9"/>
      <c r="I311" s="9"/>
      <c r="J311" s="9"/>
      <c r="K311" s="9"/>
      <c r="L311" s="9"/>
    </row>
    <row r="312" spans="1:12" x14ac:dyDescent="0.25">
      <c r="A312" s="27" t="s">
        <v>196</v>
      </c>
      <c r="B312" s="27"/>
      <c r="C312" s="28">
        <v>3848.97</v>
      </c>
      <c r="D312" s="28">
        <v>2654.46</v>
      </c>
      <c r="E312" s="28">
        <v>2653.39</v>
      </c>
      <c r="F312" s="28">
        <v>2652.07</v>
      </c>
      <c r="G312" s="28">
        <v>68.965400000000002</v>
      </c>
      <c r="H312" s="9"/>
      <c r="I312" s="9"/>
      <c r="J312" s="9"/>
      <c r="K312" s="9"/>
      <c r="L312" s="9"/>
    </row>
    <row r="313" spans="1:12" x14ac:dyDescent="0.25">
      <c r="A313" s="16" t="s">
        <v>86</v>
      </c>
      <c r="B313" s="16"/>
      <c r="C313" s="17">
        <v>3848.97</v>
      </c>
      <c r="D313" s="17">
        <v>2654.46</v>
      </c>
      <c r="E313" s="17">
        <v>2653.39</v>
      </c>
      <c r="F313" s="17">
        <v>2652.07</v>
      </c>
      <c r="G313" s="17">
        <v>68.965400000000002</v>
      </c>
      <c r="H313" s="9"/>
      <c r="I313" s="9"/>
      <c r="J313" s="9"/>
      <c r="K313" s="9"/>
      <c r="L313" s="9"/>
    </row>
    <row r="314" spans="1:12" x14ac:dyDescent="0.25">
      <c r="A314" s="27" t="s">
        <v>197</v>
      </c>
      <c r="B314" s="27"/>
      <c r="C314" s="28">
        <v>9290.6</v>
      </c>
      <c r="D314" s="28">
        <v>6636.14</v>
      </c>
      <c r="E314" s="28">
        <v>6633.49</v>
      </c>
      <c r="F314" s="28">
        <v>6630.17</v>
      </c>
      <c r="G314" s="28">
        <v>71.4285</v>
      </c>
      <c r="H314" s="9"/>
      <c r="I314" s="9"/>
      <c r="J314" s="9"/>
      <c r="K314" s="9"/>
      <c r="L314" s="9"/>
    </row>
    <row r="315" spans="1:12" x14ac:dyDescent="0.25">
      <c r="A315" s="16" t="s">
        <v>86</v>
      </c>
      <c r="B315" s="16"/>
      <c r="C315" s="17">
        <v>9290.6</v>
      </c>
      <c r="D315" s="17">
        <v>6636.14</v>
      </c>
      <c r="E315" s="17">
        <v>6633.49</v>
      </c>
      <c r="F315" s="17">
        <v>6630.17</v>
      </c>
      <c r="G315" s="17">
        <v>71.4285</v>
      </c>
      <c r="H315" s="9"/>
      <c r="I315" s="9"/>
      <c r="J315" s="9"/>
      <c r="K315" s="9"/>
      <c r="L315" s="9"/>
    </row>
    <row r="316" spans="1:12" x14ac:dyDescent="0.25">
      <c r="A316" s="27" t="s">
        <v>198</v>
      </c>
      <c r="B316" s="27"/>
      <c r="C316" s="28">
        <v>3981.68</v>
      </c>
      <c r="D316" s="28">
        <v>3981.68</v>
      </c>
      <c r="E316" s="28">
        <v>3980.09</v>
      </c>
      <c r="F316" s="28">
        <v>3978.1</v>
      </c>
      <c r="G316" s="28">
        <v>100</v>
      </c>
      <c r="H316" s="9"/>
      <c r="I316" s="9"/>
      <c r="J316" s="9"/>
      <c r="K316" s="9"/>
      <c r="L316" s="9"/>
    </row>
    <row r="317" spans="1:12" x14ac:dyDescent="0.25">
      <c r="A317" s="16" t="s">
        <v>86</v>
      </c>
      <c r="B317" s="16"/>
      <c r="C317" s="17">
        <v>3981.68</v>
      </c>
      <c r="D317" s="17">
        <v>3981.68</v>
      </c>
      <c r="E317" s="17">
        <v>3980.09</v>
      </c>
      <c r="F317" s="17">
        <v>3978.1</v>
      </c>
      <c r="G317" s="17">
        <v>100</v>
      </c>
      <c r="H317" s="9"/>
      <c r="I317" s="9"/>
      <c r="J317" s="9"/>
      <c r="K317" s="9"/>
      <c r="L317" s="9"/>
    </row>
    <row r="318" spans="1:12" x14ac:dyDescent="0.25">
      <c r="A318" s="27" t="s">
        <v>199</v>
      </c>
      <c r="B318" s="27"/>
      <c r="C318" s="28">
        <v>6636.14</v>
      </c>
      <c r="D318" s="28">
        <v>0</v>
      </c>
      <c r="E318" s="28">
        <v>0</v>
      </c>
      <c r="F318" s="28">
        <v>0</v>
      </c>
      <c r="G318" s="28">
        <v>0</v>
      </c>
      <c r="H318" s="9"/>
      <c r="I318" s="9"/>
      <c r="J318" s="9"/>
      <c r="K318" s="9"/>
      <c r="L318" s="9"/>
    </row>
    <row r="319" spans="1:12" x14ac:dyDescent="0.25">
      <c r="A319" s="16" t="s">
        <v>86</v>
      </c>
      <c r="B319" s="16"/>
      <c r="C319" s="17">
        <v>6636.14</v>
      </c>
      <c r="D319" s="17">
        <v>0</v>
      </c>
      <c r="E319" s="17">
        <v>0</v>
      </c>
      <c r="F319" s="17">
        <v>0</v>
      </c>
      <c r="G319" s="17">
        <v>0</v>
      </c>
      <c r="H319" s="9"/>
      <c r="I319" s="9"/>
      <c r="J319" s="9"/>
      <c r="K319" s="9"/>
      <c r="L319" s="9"/>
    </row>
    <row r="320" spans="1:12" x14ac:dyDescent="0.25">
      <c r="A320" s="27" t="s">
        <v>200</v>
      </c>
      <c r="B320" s="27"/>
      <c r="C320" s="28">
        <v>0</v>
      </c>
      <c r="D320" s="28">
        <v>6636.14</v>
      </c>
      <c r="E320" s="28">
        <v>6633.49</v>
      </c>
      <c r="F320" s="28">
        <v>6630.17</v>
      </c>
      <c r="G320" s="28">
        <v>0</v>
      </c>
      <c r="H320" s="9"/>
      <c r="I320" s="9"/>
      <c r="J320" s="9"/>
      <c r="K320" s="9"/>
      <c r="L320" s="9"/>
    </row>
    <row r="321" spans="1:12" x14ac:dyDescent="0.25">
      <c r="A321" s="16" t="s">
        <v>86</v>
      </c>
      <c r="B321" s="16"/>
      <c r="C321" s="17">
        <v>0</v>
      </c>
      <c r="D321" s="17">
        <v>6636.14</v>
      </c>
      <c r="E321" s="17">
        <v>6633.49</v>
      </c>
      <c r="F321" s="17">
        <v>6630.17</v>
      </c>
      <c r="G321" s="17">
        <v>0</v>
      </c>
      <c r="H321" s="9"/>
      <c r="I321" s="9"/>
      <c r="J321" s="9"/>
      <c r="K321" s="9"/>
      <c r="L321" s="9"/>
    </row>
    <row r="322" spans="1:12" x14ac:dyDescent="0.25">
      <c r="A322" s="27" t="s">
        <v>201</v>
      </c>
      <c r="B322" s="27"/>
      <c r="C322" s="28">
        <v>0</v>
      </c>
      <c r="D322" s="28">
        <v>6636.14</v>
      </c>
      <c r="E322" s="28">
        <v>6633.49</v>
      </c>
      <c r="F322" s="28">
        <v>6630.17</v>
      </c>
      <c r="G322" s="28">
        <v>0</v>
      </c>
      <c r="H322" s="9"/>
      <c r="I322" s="9"/>
      <c r="J322" s="9"/>
      <c r="K322" s="9"/>
      <c r="L322" s="9"/>
    </row>
    <row r="323" spans="1:12" x14ac:dyDescent="0.25">
      <c r="A323" s="16" t="s">
        <v>86</v>
      </c>
      <c r="B323" s="16"/>
      <c r="C323" s="17">
        <v>0</v>
      </c>
      <c r="D323" s="17">
        <v>6636.14</v>
      </c>
      <c r="E323" s="17">
        <v>6633.49</v>
      </c>
      <c r="F323" s="17">
        <v>6630.17</v>
      </c>
      <c r="G323" s="17">
        <v>0</v>
      </c>
      <c r="H323" s="9"/>
      <c r="I323" s="9"/>
      <c r="J323" s="9"/>
      <c r="K323" s="9"/>
      <c r="L323" s="9"/>
    </row>
    <row r="324" spans="1:12" x14ac:dyDescent="0.25">
      <c r="A324" s="27" t="s">
        <v>202</v>
      </c>
      <c r="B324" s="27"/>
      <c r="C324" s="28">
        <v>0</v>
      </c>
      <c r="D324" s="28">
        <v>1327.23</v>
      </c>
      <c r="E324" s="28">
        <v>1326.7</v>
      </c>
      <c r="F324" s="28">
        <v>1326.03</v>
      </c>
      <c r="G324" s="28">
        <v>0</v>
      </c>
      <c r="H324" s="9"/>
      <c r="I324" s="9"/>
      <c r="J324" s="9"/>
      <c r="K324" s="9"/>
      <c r="L324" s="9"/>
    </row>
    <row r="325" spans="1:12" x14ac:dyDescent="0.25">
      <c r="A325" s="16" t="s">
        <v>86</v>
      </c>
      <c r="B325" s="16"/>
      <c r="C325" s="17">
        <v>0</v>
      </c>
      <c r="D325" s="17">
        <v>1327.23</v>
      </c>
      <c r="E325" s="17">
        <v>1326.7</v>
      </c>
      <c r="F325" s="17">
        <v>1326.03</v>
      </c>
      <c r="G325" s="17">
        <v>0</v>
      </c>
      <c r="H325" s="9"/>
      <c r="I325" s="9"/>
      <c r="J325" s="9"/>
      <c r="K325" s="9"/>
      <c r="L325" s="9"/>
    </row>
    <row r="326" spans="1:12" x14ac:dyDescent="0.25">
      <c r="A326" s="27" t="s">
        <v>203</v>
      </c>
      <c r="B326" s="27"/>
      <c r="C326" s="28">
        <v>33844.33</v>
      </c>
      <c r="D326" s="28">
        <v>66679.94</v>
      </c>
      <c r="E326" s="28">
        <v>66653.259999999995</v>
      </c>
      <c r="F326" s="28">
        <v>66619.929999999993</v>
      </c>
      <c r="G326" s="28">
        <v>197.01949999999999</v>
      </c>
      <c r="H326" s="9"/>
      <c r="I326" s="9"/>
      <c r="J326" s="9"/>
      <c r="K326" s="9"/>
      <c r="L326" s="9"/>
    </row>
    <row r="327" spans="1:12" x14ac:dyDescent="0.25">
      <c r="A327" s="16" t="s">
        <v>94</v>
      </c>
      <c r="B327" s="16"/>
      <c r="C327" s="17">
        <v>33844.33</v>
      </c>
      <c r="D327" s="17">
        <v>66679.94</v>
      </c>
      <c r="E327" s="17">
        <v>66653.259999999995</v>
      </c>
      <c r="F327" s="17">
        <v>66619.929999999993</v>
      </c>
      <c r="G327" s="17">
        <v>197.01949999999999</v>
      </c>
      <c r="H327" s="9"/>
      <c r="I327" s="9"/>
      <c r="J327" s="9"/>
      <c r="K327" s="9"/>
      <c r="L327" s="9"/>
    </row>
    <row r="328" spans="1:12" x14ac:dyDescent="0.25">
      <c r="A328" s="25" t="s">
        <v>204</v>
      </c>
      <c r="B328" s="25"/>
      <c r="C328" s="26">
        <v>132722.81</v>
      </c>
      <c r="D328" s="26">
        <v>442763.29</v>
      </c>
      <c r="E328" s="26">
        <v>442586.18</v>
      </c>
      <c r="F328" s="26">
        <v>442364.8</v>
      </c>
      <c r="G328" s="26">
        <v>333.59989999999999</v>
      </c>
      <c r="H328" s="9"/>
      <c r="I328" s="9"/>
      <c r="J328" s="9"/>
      <c r="K328" s="9"/>
      <c r="L328" s="9"/>
    </row>
    <row r="329" spans="1:12" x14ac:dyDescent="0.25">
      <c r="A329" s="27" t="s">
        <v>205</v>
      </c>
      <c r="B329" s="27"/>
      <c r="C329" s="28">
        <v>79633.69</v>
      </c>
      <c r="D329" s="28">
        <v>79633.69</v>
      </c>
      <c r="E329" s="28">
        <v>79601.83</v>
      </c>
      <c r="F329" s="28">
        <v>79562.009999999995</v>
      </c>
      <c r="G329" s="28">
        <v>100</v>
      </c>
      <c r="H329" s="9"/>
      <c r="I329" s="9"/>
      <c r="J329" s="9"/>
      <c r="K329" s="9"/>
      <c r="L329" s="9"/>
    </row>
    <row r="330" spans="1:12" x14ac:dyDescent="0.25">
      <c r="A330" s="16" t="s">
        <v>86</v>
      </c>
      <c r="B330" s="16"/>
      <c r="C330" s="17">
        <v>79633.69</v>
      </c>
      <c r="D330" s="17">
        <v>79633.69</v>
      </c>
      <c r="E330" s="17">
        <v>79601.83</v>
      </c>
      <c r="F330" s="17">
        <v>79562.009999999995</v>
      </c>
      <c r="G330" s="17">
        <v>100</v>
      </c>
      <c r="H330" s="9"/>
      <c r="I330" s="9"/>
      <c r="J330" s="9"/>
      <c r="K330" s="9"/>
      <c r="L330" s="9"/>
    </row>
    <row r="331" spans="1:12" x14ac:dyDescent="0.25">
      <c r="A331" s="27" t="s">
        <v>206</v>
      </c>
      <c r="B331" s="27"/>
      <c r="C331" s="28">
        <v>53089.120000000003</v>
      </c>
      <c r="D331" s="28">
        <v>0</v>
      </c>
      <c r="E331" s="28">
        <v>0</v>
      </c>
      <c r="F331" s="28">
        <v>0</v>
      </c>
      <c r="G331" s="28">
        <v>0</v>
      </c>
      <c r="H331" s="9"/>
      <c r="I331" s="9"/>
      <c r="J331" s="9"/>
      <c r="K331" s="9"/>
      <c r="L331" s="9"/>
    </row>
    <row r="332" spans="1:12" x14ac:dyDescent="0.25">
      <c r="A332" s="16" t="s">
        <v>86</v>
      </c>
      <c r="B332" s="16"/>
      <c r="C332" s="17">
        <v>53089.120000000003</v>
      </c>
      <c r="D332" s="17">
        <v>0</v>
      </c>
      <c r="E332" s="17">
        <v>0</v>
      </c>
      <c r="F332" s="17">
        <v>0</v>
      </c>
      <c r="G332" s="17">
        <v>0</v>
      </c>
      <c r="H332" s="9"/>
      <c r="I332" s="9"/>
      <c r="J332" s="9"/>
      <c r="K332" s="9"/>
      <c r="L332" s="9"/>
    </row>
    <row r="333" spans="1:12" x14ac:dyDescent="0.25">
      <c r="A333" s="27" t="s">
        <v>207</v>
      </c>
      <c r="B333" s="27"/>
      <c r="C333" s="28">
        <v>0</v>
      </c>
      <c r="D333" s="28">
        <v>363129.59999999998</v>
      </c>
      <c r="E333" s="28">
        <v>362984.35</v>
      </c>
      <c r="F333" s="28">
        <v>362802.79</v>
      </c>
      <c r="G333" s="28">
        <v>0</v>
      </c>
      <c r="H333" s="9"/>
      <c r="I333" s="9"/>
      <c r="J333" s="9"/>
      <c r="K333" s="9"/>
      <c r="L333" s="9"/>
    </row>
    <row r="334" spans="1:12" x14ac:dyDescent="0.25">
      <c r="A334" s="16" t="s">
        <v>96</v>
      </c>
      <c r="B334" s="16"/>
      <c r="C334" s="17">
        <v>0</v>
      </c>
      <c r="D334" s="17">
        <v>363129.59999999998</v>
      </c>
      <c r="E334" s="17">
        <v>362984.35</v>
      </c>
      <c r="F334" s="17">
        <v>362802.79</v>
      </c>
      <c r="G334" s="17">
        <v>0</v>
      </c>
      <c r="H334" s="9"/>
      <c r="I334" s="9"/>
      <c r="J334" s="9"/>
      <c r="K334" s="9"/>
      <c r="L334" s="9"/>
    </row>
    <row r="335" spans="1:12" x14ac:dyDescent="0.25">
      <c r="A335" s="25" t="s">
        <v>208</v>
      </c>
      <c r="B335" s="25"/>
      <c r="C335" s="26">
        <v>1862101</v>
      </c>
      <c r="D335" s="26">
        <v>136704.49</v>
      </c>
      <c r="E335" s="26">
        <v>136649.81</v>
      </c>
      <c r="F335" s="26">
        <v>136581.46</v>
      </c>
      <c r="G335" s="26">
        <v>7.3414000000000001</v>
      </c>
      <c r="H335" s="9"/>
      <c r="I335" s="9"/>
      <c r="J335" s="9"/>
      <c r="K335" s="9"/>
      <c r="L335" s="9"/>
    </row>
    <row r="336" spans="1:12" x14ac:dyDescent="0.25">
      <c r="A336" s="27" t="s">
        <v>209</v>
      </c>
      <c r="B336" s="27"/>
      <c r="C336" s="28">
        <v>3981.68</v>
      </c>
      <c r="D336" s="28">
        <v>3981.68</v>
      </c>
      <c r="E336" s="28">
        <v>3980.09</v>
      </c>
      <c r="F336" s="28">
        <v>3978.1</v>
      </c>
      <c r="G336" s="28">
        <v>100</v>
      </c>
      <c r="H336" s="9"/>
      <c r="I336" s="9"/>
      <c r="J336" s="9"/>
      <c r="K336" s="9"/>
      <c r="L336" s="9"/>
    </row>
    <row r="337" spans="1:12" x14ac:dyDescent="0.25">
      <c r="A337" s="16" t="s">
        <v>86</v>
      </c>
      <c r="B337" s="16"/>
      <c r="C337" s="17">
        <v>3981.68</v>
      </c>
      <c r="D337" s="17">
        <v>3981.68</v>
      </c>
      <c r="E337" s="17">
        <v>3980.09</v>
      </c>
      <c r="F337" s="17">
        <v>3978.1</v>
      </c>
      <c r="G337" s="17">
        <v>100</v>
      </c>
      <c r="H337" s="9"/>
      <c r="I337" s="9"/>
      <c r="J337" s="9"/>
      <c r="K337" s="9"/>
      <c r="L337" s="9"/>
    </row>
    <row r="338" spans="1:12" x14ac:dyDescent="0.25">
      <c r="A338" s="27" t="s">
        <v>210</v>
      </c>
      <c r="B338" s="27"/>
      <c r="C338" s="28">
        <v>1858119.32</v>
      </c>
      <c r="D338" s="28">
        <v>132722.81</v>
      </c>
      <c r="E338" s="28">
        <v>132669.72</v>
      </c>
      <c r="F338" s="28">
        <v>132603.35999999999</v>
      </c>
      <c r="G338" s="28">
        <v>7.1428000000000003</v>
      </c>
      <c r="H338" s="9"/>
      <c r="I338" s="9"/>
      <c r="J338" s="9"/>
      <c r="K338" s="9"/>
      <c r="L338" s="9"/>
    </row>
    <row r="339" spans="1:12" x14ac:dyDescent="0.25">
      <c r="A339" s="16" t="s">
        <v>86</v>
      </c>
      <c r="B339" s="16"/>
      <c r="C339" s="17">
        <v>238901.06</v>
      </c>
      <c r="D339" s="17">
        <v>132722.81</v>
      </c>
      <c r="E339" s="17">
        <v>132669.72</v>
      </c>
      <c r="F339" s="17">
        <v>132603.35999999999</v>
      </c>
      <c r="G339" s="17">
        <v>55.555500000000002</v>
      </c>
      <c r="H339" s="9"/>
      <c r="I339" s="9"/>
      <c r="J339" s="9"/>
      <c r="K339" s="9"/>
      <c r="L339" s="9"/>
    </row>
    <row r="340" spans="1:12" x14ac:dyDescent="0.25">
      <c r="A340" s="16" t="s">
        <v>94</v>
      </c>
      <c r="B340" s="16"/>
      <c r="C340" s="17">
        <v>822881.41</v>
      </c>
      <c r="D340" s="17">
        <v>0</v>
      </c>
      <c r="E340" s="17">
        <v>0</v>
      </c>
      <c r="F340" s="17">
        <v>0</v>
      </c>
      <c r="G340" s="17">
        <v>0</v>
      </c>
      <c r="H340" s="9"/>
      <c r="I340" s="9"/>
      <c r="J340" s="9"/>
      <c r="K340" s="9"/>
      <c r="L340" s="9"/>
    </row>
    <row r="341" spans="1:12" x14ac:dyDescent="0.25">
      <c r="A341" s="16" t="s">
        <v>113</v>
      </c>
      <c r="B341" s="16"/>
      <c r="C341" s="17">
        <v>796336.85</v>
      </c>
      <c r="D341" s="17">
        <v>0</v>
      </c>
      <c r="E341" s="17">
        <v>0</v>
      </c>
      <c r="F341" s="17">
        <v>0</v>
      </c>
      <c r="G341" s="17">
        <v>0</v>
      </c>
      <c r="H341" s="9"/>
      <c r="I341" s="9"/>
      <c r="J341" s="9"/>
      <c r="K341" s="9"/>
      <c r="L341" s="9"/>
    </row>
    <row r="342" spans="1:12" x14ac:dyDescent="0.25">
      <c r="A342" s="25" t="s">
        <v>211</v>
      </c>
      <c r="B342" s="25"/>
      <c r="C342" s="26">
        <v>1288074.8500000001</v>
      </c>
      <c r="D342" s="26">
        <v>182759.3</v>
      </c>
      <c r="E342" s="26">
        <v>182686.2</v>
      </c>
      <c r="F342" s="26">
        <v>182594.82</v>
      </c>
      <c r="G342" s="26">
        <v>14.188499999999999</v>
      </c>
      <c r="H342" s="9"/>
      <c r="I342" s="9"/>
      <c r="J342" s="9"/>
      <c r="K342" s="9"/>
      <c r="L342" s="9"/>
    </row>
    <row r="343" spans="1:12" x14ac:dyDescent="0.25">
      <c r="A343" s="27" t="s">
        <v>212</v>
      </c>
      <c r="B343" s="27"/>
      <c r="C343" s="28">
        <v>7963.37</v>
      </c>
      <c r="D343" s="28">
        <v>7963.37</v>
      </c>
      <c r="E343" s="28">
        <v>7960.18</v>
      </c>
      <c r="F343" s="28">
        <v>7956.2</v>
      </c>
      <c r="G343" s="28">
        <v>100</v>
      </c>
      <c r="H343" s="9"/>
      <c r="I343" s="9"/>
      <c r="J343" s="9"/>
      <c r="K343" s="9"/>
      <c r="L343" s="9"/>
    </row>
    <row r="344" spans="1:12" x14ac:dyDescent="0.25">
      <c r="A344" s="16" t="s">
        <v>86</v>
      </c>
      <c r="B344" s="16"/>
      <c r="C344" s="17">
        <v>7963.37</v>
      </c>
      <c r="D344" s="17">
        <v>7963.37</v>
      </c>
      <c r="E344" s="17">
        <v>7960.18</v>
      </c>
      <c r="F344" s="17">
        <v>7956.2</v>
      </c>
      <c r="G344" s="17">
        <v>100</v>
      </c>
      <c r="H344" s="9"/>
      <c r="I344" s="9"/>
      <c r="J344" s="9"/>
      <c r="K344" s="9"/>
      <c r="L344" s="9"/>
    </row>
    <row r="345" spans="1:12" x14ac:dyDescent="0.25">
      <c r="A345" s="27" t="s">
        <v>213</v>
      </c>
      <c r="B345" s="27"/>
      <c r="C345" s="28">
        <v>663.61</v>
      </c>
      <c r="D345" s="28">
        <v>929.06</v>
      </c>
      <c r="E345" s="28">
        <v>928.69</v>
      </c>
      <c r="F345" s="28">
        <v>928.22</v>
      </c>
      <c r="G345" s="28">
        <v>140.0009</v>
      </c>
      <c r="H345" s="9"/>
      <c r="I345" s="9"/>
      <c r="J345" s="9"/>
      <c r="K345" s="9"/>
      <c r="L345" s="9"/>
    </row>
    <row r="346" spans="1:12" x14ac:dyDescent="0.25">
      <c r="A346" s="16" t="s">
        <v>86</v>
      </c>
      <c r="B346" s="16"/>
      <c r="C346" s="17">
        <v>663.61</v>
      </c>
      <c r="D346" s="17">
        <v>929.06</v>
      </c>
      <c r="E346" s="17">
        <v>928.69</v>
      </c>
      <c r="F346" s="17">
        <v>928.22</v>
      </c>
      <c r="G346" s="17">
        <v>140.0009</v>
      </c>
      <c r="H346" s="9"/>
      <c r="I346" s="9"/>
      <c r="J346" s="9"/>
      <c r="K346" s="9"/>
      <c r="L346" s="9"/>
    </row>
    <row r="347" spans="1:12" x14ac:dyDescent="0.25">
      <c r="A347" s="27" t="s">
        <v>214</v>
      </c>
      <c r="B347" s="27"/>
      <c r="C347" s="28">
        <v>30526.25</v>
      </c>
      <c r="D347" s="28">
        <v>53089.120000000003</v>
      </c>
      <c r="E347" s="28">
        <v>53067.89</v>
      </c>
      <c r="F347" s="28">
        <v>53041.34</v>
      </c>
      <c r="G347" s="28">
        <v>173.91300000000001</v>
      </c>
      <c r="H347" s="9"/>
      <c r="I347" s="9"/>
      <c r="J347" s="9"/>
      <c r="K347" s="9"/>
      <c r="L347" s="9"/>
    </row>
    <row r="348" spans="1:12" x14ac:dyDescent="0.25">
      <c r="A348" s="16" t="s">
        <v>86</v>
      </c>
      <c r="B348" s="16"/>
      <c r="C348" s="17">
        <v>30526.25</v>
      </c>
      <c r="D348" s="17">
        <v>53089.120000000003</v>
      </c>
      <c r="E348" s="17">
        <v>53067.89</v>
      </c>
      <c r="F348" s="17">
        <v>53041.34</v>
      </c>
      <c r="G348" s="17">
        <v>173.91300000000001</v>
      </c>
      <c r="H348" s="9"/>
      <c r="I348" s="9"/>
      <c r="J348" s="9"/>
      <c r="K348" s="9"/>
      <c r="L348" s="9"/>
    </row>
    <row r="349" spans="1:12" x14ac:dyDescent="0.25">
      <c r="A349" s="27" t="s">
        <v>215</v>
      </c>
      <c r="B349" s="27"/>
      <c r="C349" s="28">
        <v>54416.35</v>
      </c>
      <c r="D349" s="28">
        <v>54416.35</v>
      </c>
      <c r="E349" s="28">
        <v>54394.58</v>
      </c>
      <c r="F349" s="28">
        <v>54367.38</v>
      </c>
      <c r="G349" s="28">
        <v>100</v>
      </c>
      <c r="H349" s="9"/>
      <c r="I349" s="9"/>
      <c r="J349" s="9"/>
      <c r="K349" s="9"/>
      <c r="L349" s="9"/>
    </row>
    <row r="350" spans="1:12" x14ac:dyDescent="0.25">
      <c r="A350" s="16" t="s">
        <v>86</v>
      </c>
      <c r="B350" s="16"/>
      <c r="C350" s="17">
        <v>54416.35</v>
      </c>
      <c r="D350" s="17">
        <v>54416.35</v>
      </c>
      <c r="E350" s="17">
        <v>54394.58</v>
      </c>
      <c r="F350" s="17">
        <v>54367.38</v>
      </c>
      <c r="G350" s="17">
        <v>100</v>
      </c>
      <c r="H350" s="9"/>
      <c r="I350" s="9"/>
      <c r="J350" s="9"/>
      <c r="K350" s="9"/>
      <c r="L350" s="9"/>
    </row>
    <row r="351" spans="1:12" x14ac:dyDescent="0.25">
      <c r="A351" s="27" t="s">
        <v>216</v>
      </c>
      <c r="B351" s="27"/>
      <c r="C351" s="28">
        <v>1194505.27</v>
      </c>
      <c r="D351" s="28">
        <v>66361.399999999994</v>
      </c>
      <c r="E351" s="28">
        <v>66334.86</v>
      </c>
      <c r="F351" s="28">
        <v>66301.679999999993</v>
      </c>
      <c r="G351" s="28">
        <v>5.5555000000000003</v>
      </c>
      <c r="H351" s="9"/>
      <c r="I351" s="9"/>
      <c r="J351" s="9"/>
      <c r="K351" s="9"/>
      <c r="L351" s="9"/>
    </row>
    <row r="352" spans="1:12" x14ac:dyDescent="0.25">
      <c r="A352" s="16" t="s">
        <v>86</v>
      </c>
      <c r="B352" s="16"/>
      <c r="C352" s="17">
        <v>66361.399999999994</v>
      </c>
      <c r="D352" s="17">
        <v>66361.399999999994</v>
      </c>
      <c r="E352" s="17">
        <v>66334.86</v>
      </c>
      <c r="F352" s="17">
        <v>66301.679999999993</v>
      </c>
      <c r="G352" s="17">
        <v>100</v>
      </c>
      <c r="H352" s="9"/>
      <c r="I352" s="9"/>
      <c r="J352" s="9"/>
      <c r="K352" s="9"/>
      <c r="L352" s="9"/>
    </row>
    <row r="353" spans="1:12" x14ac:dyDescent="0.25">
      <c r="A353" s="16" t="s">
        <v>94</v>
      </c>
      <c r="B353" s="16"/>
      <c r="C353" s="17">
        <v>1128143.8700000001</v>
      </c>
      <c r="D353" s="17">
        <v>0</v>
      </c>
      <c r="E353" s="17">
        <v>0</v>
      </c>
      <c r="F353" s="17">
        <v>0</v>
      </c>
      <c r="G353" s="17">
        <v>0</v>
      </c>
      <c r="H353" s="9"/>
      <c r="I353" s="9"/>
      <c r="J353" s="9"/>
      <c r="K353" s="9"/>
      <c r="L353" s="9"/>
    </row>
    <row r="354" spans="1:12" x14ac:dyDescent="0.25">
      <c r="A354" s="25" t="s">
        <v>165</v>
      </c>
      <c r="B354" s="25"/>
      <c r="C354" s="26">
        <v>23226.49</v>
      </c>
      <c r="D354" s="26">
        <v>57734.42</v>
      </c>
      <c r="E354" s="26">
        <v>57711.33</v>
      </c>
      <c r="F354" s="26">
        <v>57682.46</v>
      </c>
      <c r="G354" s="26">
        <v>248.57140000000001</v>
      </c>
      <c r="H354" s="9"/>
      <c r="I354" s="9"/>
      <c r="J354" s="9"/>
      <c r="K354" s="9"/>
      <c r="L354" s="9"/>
    </row>
    <row r="355" spans="1:12" x14ac:dyDescent="0.25">
      <c r="A355" s="27" t="s">
        <v>166</v>
      </c>
      <c r="B355" s="27"/>
      <c r="C355" s="28">
        <v>0</v>
      </c>
      <c r="D355" s="28">
        <v>35835.160000000003</v>
      </c>
      <c r="E355" s="28">
        <v>35820.82</v>
      </c>
      <c r="F355" s="28">
        <v>35802.910000000003</v>
      </c>
      <c r="G355" s="28">
        <v>0</v>
      </c>
      <c r="H355" s="9"/>
      <c r="I355" s="9"/>
      <c r="J355" s="9"/>
      <c r="K355" s="9"/>
      <c r="L355" s="9"/>
    </row>
    <row r="356" spans="1:12" x14ac:dyDescent="0.25">
      <c r="A356" s="16" t="s">
        <v>86</v>
      </c>
      <c r="B356" s="16"/>
      <c r="C356" s="17">
        <v>0</v>
      </c>
      <c r="D356" s="17">
        <v>35835.160000000003</v>
      </c>
      <c r="E356" s="17">
        <v>35820.82</v>
      </c>
      <c r="F356" s="17">
        <v>35802.910000000003</v>
      </c>
      <c r="G356" s="17">
        <v>0</v>
      </c>
      <c r="H356" s="9"/>
      <c r="I356" s="9"/>
      <c r="J356" s="9"/>
      <c r="K356" s="9"/>
      <c r="L356" s="9"/>
    </row>
    <row r="357" spans="1:12" x14ac:dyDescent="0.25">
      <c r="A357" s="27" t="s">
        <v>217</v>
      </c>
      <c r="B357" s="27"/>
      <c r="C357" s="28">
        <v>19908.419999999998</v>
      </c>
      <c r="D357" s="28">
        <v>19908.419999999998</v>
      </c>
      <c r="E357" s="28">
        <v>19900.46</v>
      </c>
      <c r="F357" s="28">
        <v>19890.5</v>
      </c>
      <c r="G357" s="28">
        <v>100</v>
      </c>
      <c r="H357" s="9"/>
      <c r="I357" s="9"/>
      <c r="J357" s="9"/>
      <c r="K357" s="9"/>
      <c r="L357" s="9"/>
    </row>
    <row r="358" spans="1:12" x14ac:dyDescent="0.25">
      <c r="A358" s="16" t="s">
        <v>86</v>
      </c>
      <c r="B358" s="16"/>
      <c r="C358" s="17">
        <v>19908.419999999998</v>
      </c>
      <c r="D358" s="17">
        <v>19908.419999999998</v>
      </c>
      <c r="E358" s="17">
        <v>19900.46</v>
      </c>
      <c r="F358" s="17">
        <v>19890.5</v>
      </c>
      <c r="G358" s="17">
        <v>100</v>
      </c>
      <c r="H358" s="9"/>
      <c r="I358" s="9"/>
      <c r="J358" s="9"/>
      <c r="K358" s="9"/>
      <c r="L358" s="9"/>
    </row>
    <row r="359" spans="1:12" x14ac:dyDescent="0.25">
      <c r="A359" s="27" t="s">
        <v>218</v>
      </c>
      <c r="B359" s="27"/>
      <c r="C359" s="28">
        <v>3318.07</v>
      </c>
      <c r="D359" s="28">
        <v>1990.84</v>
      </c>
      <c r="E359" s="28">
        <v>1990.05</v>
      </c>
      <c r="F359" s="28">
        <v>1989.05</v>
      </c>
      <c r="G359" s="28">
        <v>59.999899999999997</v>
      </c>
      <c r="H359" s="9"/>
      <c r="I359" s="9"/>
      <c r="J359" s="9"/>
      <c r="K359" s="9"/>
      <c r="L359" s="9"/>
    </row>
    <row r="360" spans="1:12" x14ac:dyDescent="0.25">
      <c r="A360" s="16" t="s">
        <v>86</v>
      </c>
      <c r="B360" s="16"/>
      <c r="C360" s="17">
        <v>3318.07</v>
      </c>
      <c r="D360" s="17">
        <v>1990.84</v>
      </c>
      <c r="E360" s="17">
        <v>1990.05</v>
      </c>
      <c r="F360" s="17">
        <v>1989.05</v>
      </c>
      <c r="G360" s="17">
        <v>59.999899999999997</v>
      </c>
      <c r="H360" s="9"/>
      <c r="I360" s="9"/>
      <c r="J360" s="9"/>
      <c r="K360" s="9"/>
      <c r="L360" s="9"/>
    </row>
    <row r="361" spans="1:12" x14ac:dyDescent="0.25">
      <c r="A361" s="25" t="s">
        <v>219</v>
      </c>
      <c r="B361" s="25"/>
      <c r="C361" s="26">
        <v>2678825.73</v>
      </c>
      <c r="D361" s="26">
        <v>2365120.46</v>
      </c>
      <c r="E361" s="26">
        <v>7207018.1900000004</v>
      </c>
      <c r="F361" s="26">
        <v>10657459.300000001</v>
      </c>
      <c r="G361" s="26">
        <v>88.289400000000001</v>
      </c>
      <c r="H361" s="9"/>
      <c r="I361" s="9"/>
      <c r="J361" s="9"/>
      <c r="K361" s="9"/>
      <c r="L361" s="9"/>
    </row>
    <row r="362" spans="1:12" x14ac:dyDescent="0.25">
      <c r="A362" s="27" t="s">
        <v>220</v>
      </c>
      <c r="B362" s="27"/>
      <c r="C362" s="28">
        <v>0</v>
      </c>
      <c r="D362" s="28">
        <v>9290.6</v>
      </c>
      <c r="E362" s="28">
        <v>9286.8799999999992</v>
      </c>
      <c r="F362" s="28">
        <v>9282.24</v>
      </c>
      <c r="G362" s="28">
        <v>0</v>
      </c>
      <c r="H362" s="9"/>
      <c r="I362" s="9"/>
      <c r="J362" s="9"/>
      <c r="K362" s="9"/>
      <c r="L362" s="9"/>
    </row>
    <row r="363" spans="1:12" x14ac:dyDescent="0.25">
      <c r="A363" s="16" t="s">
        <v>86</v>
      </c>
      <c r="B363" s="16"/>
      <c r="C363" s="17">
        <v>0</v>
      </c>
      <c r="D363" s="17">
        <v>9290.6</v>
      </c>
      <c r="E363" s="17">
        <v>9286.8799999999992</v>
      </c>
      <c r="F363" s="17">
        <v>9282.24</v>
      </c>
      <c r="G363" s="17">
        <v>0</v>
      </c>
      <c r="H363" s="9"/>
      <c r="I363" s="9"/>
      <c r="J363" s="9"/>
      <c r="K363" s="9"/>
      <c r="L363" s="9"/>
    </row>
    <row r="364" spans="1:12" x14ac:dyDescent="0.25">
      <c r="A364" s="27" t="s">
        <v>221</v>
      </c>
      <c r="B364" s="27"/>
      <c r="C364" s="28">
        <v>0</v>
      </c>
      <c r="D364" s="28">
        <v>17253.97</v>
      </c>
      <c r="E364" s="28">
        <v>17247.060000000001</v>
      </c>
      <c r="F364" s="28">
        <v>17238.439999999999</v>
      </c>
      <c r="G364" s="28">
        <v>0</v>
      </c>
      <c r="H364" s="9"/>
      <c r="I364" s="9"/>
      <c r="J364" s="9"/>
      <c r="K364" s="9"/>
      <c r="L364" s="9"/>
    </row>
    <row r="365" spans="1:12" x14ac:dyDescent="0.25">
      <c r="A365" s="16" t="s">
        <v>86</v>
      </c>
      <c r="B365" s="16"/>
      <c r="C365" s="17">
        <v>0</v>
      </c>
      <c r="D365" s="17">
        <v>17253.97</v>
      </c>
      <c r="E365" s="17">
        <v>17247.060000000001</v>
      </c>
      <c r="F365" s="17">
        <v>17238.439999999999</v>
      </c>
      <c r="G365" s="17">
        <v>0</v>
      </c>
      <c r="H365" s="9"/>
      <c r="I365" s="9"/>
      <c r="J365" s="9"/>
      <c r="K365" s="9"/>
      <c r="L365" s="9"/>
    </row>
    <row r="366" spans="1:12" x14ac:dyDescent="0.25">
      <c r="A366" s="27" t="s">
        <v>222</v>
      </c>
      <c r="B366" s="27"/>
      <c r="C366" s="28">
        <v>0</v>
      </c>
      <c r="D366" s="28">
        <v>19908.419999999998</v>
      </c>
      <c r="E366" s="28">
        <v>19900.46</v>
      </c>
      <c r="F366" s="28">
        <v>19890.5</v>
      </c>
      <c r="G366" s="28">
        <v>0</v>
      </c>
      <c r="H366" s="9"/>
      <c r="I366" s="9"/>
      <c r="J366" s="9"/>
      <c r="K366" s="9"/>
      <c r="L366" s="9"/>
    </row>
    <row r="367" spans="1:12" x14ac:dyDescent="0.25">
      <c r="A367" s="16" t="s">
        <v>86</v>
      </c>
      <c r="B367" s="16"/>
      <c r="C367" s="17">
        <v>0</v>
      </c>
      <c r="D367" s="17">
        <v>19908.419999999998</v>
      </c>
      <c r="E367" s="17">
        <v>19900.46</v>
      </c>
      <c r="F367" s="17">
        <v>19890.5</v>
      </c>
      <c r="G367" s="17">
        <v>0</v>
      </c>
      <c r="H367" s="9"/>
      <c r="I367" s="9"/>
      <c r="J367" s="9"/>
      <c r="K367" s="9"/>
      <c r="L367" s="9"/>
    </row>
    <row r="368" spans="1:12" x14ac:dyDescent="0.25">
      <c r="A368" s="27" t="s">
        <v>223</v>
      </c>
      <c r="B368" s="27"/>
      <c r="C368" s="28">
        <v>0</v>
      </c>
      <c r="D368" s="28">
        <v>26544.560000000001</v>
      </c>
      <c r="E368" s="28">
        <v>26533.94</v>
      </c>
      <c r="F368" s="28">
        <v>26520.67</v>
      </c>
      <c r="G368" s="28">
        <v>0</v>
      </c>
      <c r="H368" s="9"/>
      <c r="I368" s="9"/>
      <c r="J368" s="9"/>
      <c r="K368" s="9"/>
      <c r="L368" s="9"/>
    </row>
    <row r="369" spans="1:12" x14ac:dyDescent="0.25">
      <c r="A369" s="16" t="s">
        <v>86</v>
      </c>
      <c r="B369" s="16"/>
      <c r="C369" s="17">
        <v>0</v>
      </c>
      <c r="D369" s="17">
        <v>26544.560000000001</v>
      </c>
      <c r="E369" s="17">
        <v>26533.94</v>
      </c>
      <c r="F369" s="17">
        <v>26520.67</v>
      </c>
      <c r="G369" s="17">
        <v>0</v>
      </c>
      <c r="H369" s="9"/>
      <c r="I369" s="9"/>
      <c r="J369" s="9"/>
      <c r="K369" s="9"/>
      <c r="L369" s="9"/>
    </row>
    <row r="370" spans="1:12" x14ac:dyDescent="0.25">
      <c r="A370" s="27" t="s">
        <v>224</v>
      </c>
      <c r="B370" s="27"/>
      <c r="C370" s="28">
        <v>7963.37</v>
      </c>
      <c r="D370" s="28">
        <v>0</v>
      </c>
      <c r="E370" s="28">
        <v>0</v>
      </c>
      <c r="F370" s="28">
        <v>0</v>
      </c>
      <c r="G370" s="28">
        <v>0</v>
      </c>
      <c r="H370" s="9"/>
      <c r="I370" s="9"/>
      <c r="J370" s="9"/>
      <c r="K370" s="9"/>
      <c r="L370" s="9"/>
    </row>
    <row r="371" spans="1:12" x14ac:dyDescent="0.25">
      <c r="A371" s="16" t="s">
        <v>86</v>
      </c>
      <c r="B371" s="16"/>
      <c r="C371" s="17">
        <v>7963.37</v>
      </c>
      <c r="D371" s="17">
        <v>0</v>
      </c>
      <c r="E371" s="17">
        <v>0</v>
      </c>
      <c r="F371" s="17">
        <v>0</v>
      </c>
      <c r="G371" s="17">
        <v>0</v>
      </c>
      <c r="H371" s="9"/>
      <c r="I371" s="9"/>
      <c r="J371" s="9"/>
      <c r="K371" s="9"/>
      <c r="L371" s="9"/>
    </row>
    <row r="372" spans="1:12" x14ac:dyDescent="0.25">
      <c r="A372" s="27" t="s">
        <v>225</v>
      </c>
      <c r="B372" s="27"/>
      <c r="C372" s="28">
        <v>26544.560000000001</v>
      </c>
      <c r="D372" s="28">
        <v>6636.14</v>
      </c>
      <c r="E372" s="28">
        <v>6633.49</v>
      </c>
      <c r="F372" s="28">
        <v>6630.17</v>
      </c>
      <c r="G372" s="28">
        <v>25</v>
      </c>
      <c r="H372" s="9"/>
      <c r="I372" s="9"/>
      <c r="J372" s="9"/>
      <c r="K372" s="9"/>
      <c r="L372" s="9"/>
    </row>
    <row r="373" spans="1:12" x14ac:dyDescent="0.25">
      <c r="A373" s="16" t="s">
        <v>86</v>
      </c>
      <c r="B373" s="16"/>
      <c r="C373" s="17">
        <v>6636.14</v>
      </c>
      <c r="D373" s="17">
        <v>6636.14</v>
      </c>
      <c r="E373" s="17">
        <v>6633.49</v>
      </c>
      <c r="F373" s="17">
        <v>6630.17</v>
      </c>
      <c r="G373" s="17">
        <v>100</v>
      </c>
      <c r="H373" s="9"/>
      <c r="I373" s="9"/>
      <c r="J373" s="9"/>
      <c r="K373" s="9"/>
      <c r="L373" s="9"/>
    </row>
    <row r="374" spans="1:12" x14ac:dyDescent="0.25">
      <c r="A374" s="16" t="s">
        <v>94</v>
      </c>
      <c r="B374" s="16"/>
      <c r="C374" s="17">
        <v>13272.28</v>
      </c>
      <c r="D374" s="17">
        <v>0</v>
      </c>
      <c r="E374" s="17">
        <v>0</v>
      </c>
      <c r="F374" s="17">
        <v>0</v>
      </c>
      <c r="G374" s="17">
        <v>0</v>
      </c>
      <c r="H374" s="9"/>
      <c r="I374" s="9"/>
      <c r="J374" s="9"/>
      <c r="K374" s="9"/>
      <c r="L374" s="9"/>
    </row>
    <row r="375" spans="1:12" x14ac:dyDescent="0.25">
      <c r="A375" s="16" t="s">
        <v>96</v>
      </c>
      <c r="B375" s="16"/>
      <c r="C375" s="17">
        <v>6636.14</v>
      </c>
      <c r="D375" s="17">
        <v>0</v>
      </c>
      <c r="E375" s="17">
        <v>0</v>
      </c>
      <c r="F375" s="17">
        <v>0</v>
      </c>
      <c r="G375" s="17">
        <v>0</v>
      </c>
      <c r="H375" s="9"/>
      <c r="I375" s="9"/>
      <c r="J375" s="9"/>
      <c r="K375" s="9"/>
      <c r="L375" s="9"/>
    </row>
    <row r="376" spans="1:12" x14ac:dyDescent="0.25">
      <c r="A376" s="27" t="s">
        <v>226</v>
      </c>
      <c r="B376" s="27"/>
      <c r="C376" s="28">
        <v>6636.14</v>
      </c>
      <c r="D376" s="28">
        <v>0</v>
      </c>
      <c r="E376" s="28">
        <v>0</v>
      </c>
      <c r="F376" s="28">
        <v>0</v>
      </c>
      <c r="G376" s="28">
        <v>0</v>
      </c>
      <c r="H376" s="9"/>
      <c r="I376" s="9"/>
      <c r="J376" s="9"/>
      <c r="K376" s="9"/>
      <c r="L376" s="9"/>
    </row>
    <row r="377" spans="1:12" x14ac:dyDescent="0.25">
      <c r="A377" s="16" t="s">
        <v>86</v>
      </c>
      <c r="B377" s="16"/>
      <c r="C377" s="17">
        <v>2654.46</v>
      </c>
      <c r="D377" s="17">
        <v>0</v>
      </c>
      <c r="E377" s="17">
        <v>0</v>
      </c>
      <c r="F377" s="17">
        <v>0</v>
      </c>
      <c r="G377" s="17">
        <v>0</v>
      </c>
      <c r="H377" s="9"/>
      <c r="I377" s="9"/>
      <c r="J377" s="9"/>
      <c r="K377" s="9"/>
      <c r="L377" s="9"/>
    </row>
    <row r="378" spans="1:12" x14ac:dyDescent="0.25">
      <c r="A378" s="16" t="s">
        <v>94</v>
      </c>
      <c r="B378" s="16"/>
      <c r="C378" s="17">
        <v>3981.68</v>
      </c>
      <c r="D378" s="17">
        <v>0</v>
      </c>
      <c r="E378" s="17">
        <v>0</v>
      </c>
      <c r="F378" s="17">
        <v>0</v>
      </c>
      <c r="G378" s="17">
        <v>0</v>
      </c>
      <c r="H378" s="9"/>
      <c r="I378" s="9"/>
      <c r="J378" s="9"/>
      <c r="K378" s="9"/>
      <c r="L378" s="9"/>
    </row>
    <row r="379" spans="1:12" x14ac:dyDescent="0.25">
      <c r="A379" s="27" t="s">
        <v>227</v>
      </c>
      <c r="B379" s="27"/>
      <c r="C379" s="28">
        <v>132722.81</v>
      </c>
      <c r="D379" s="28">
        <v>132722.81</v>
      </c>
      <c r="E379" s="28">
        <v>132669.72</v>
      </c>
      <c r="F379" s="28">
        <v>132603.35999999999</v>
      </c>
      <c r="G379" s="28">
        <v>100</v>
      </c>
      <c r="H379" s="9"/>
      <c r="I379" s="9"/>
      <c r="J379" s="9"/>
      <c r="K379" s="9"/>
      <c r="L379" s="9"/>
    </row>
    <row r="380" spans="1:12" x14ac:dyDescent="0.25">
      <c r="A380" s="16" t="s">
        <v>86</v>
      </c>
      <c r="B380" s="16"/>
      <c r="C380" s="17">
        <v>26544.560000000001</v>
      </c>
      <c r="D380" s="17">
        <v>26544.560000000001</v>
      </c>
      <c r="E380" s="17">
        <v>26533.94</v>
      </c>
      <c r="F380" s="17">
        <v>26520.67</v>
      </c>
      <c r="G380" s="17">
        <v>100</v>
      </c>
      <c r="H380" s="9"/>
      <c r="I380" s="9"/>
      <c r="J380" s="9"/>
      <c r="K380" s="9"/>
      <c r="L380" s="9"/>
    </row>
    <row r="381" spans="1:12" x14ac:dyDescent="0.25">
      <c r="A381" s="16" t="s">
        <v>94</v>
      </c>
      <c r="B381" s="16"/>
      <c r="C381" s="17">
        <v>106178.25</v>
      </c>
      <c r="D381" s="17">
        <v>106178.25</v>
      </c>
      <c r="E381" s="17">
        <v>106135.78</v>
      </c>
      <c r="F381" s="17">
        <v>106082.69</v>
      </c>
      <c r="G381" s="17">
        <v>100</v>
      </c>
      <c r="H381" s="9"/>
      <c r="I381" s="9"/>
      <c r="J381" s="9"/>
      <c r="K381" s="9"/>
      <c r="L381" s="9"/>
    </row>
    <row r="382" spans="1:12" x14ac:dyDescent="0.25">
      <c r="A382" s="27" t="s">
        <v>228</v>
      </c>
      <c r="B382" s="27"/>
      <c r="C382" s="28">
        <v>929.06</v>
      </c>
      <c r="D382" s="28">
        <v>0</v>
      </c>
      <c r="E382" s="28">
        <v>0</v>
      </c>
      <c r="F382" s="28">
        <v>0</v>
      </c>
      <c r="G382" s="28">
        <v>0</v>
      </c>
      <c r="H382" s="9"/>
      <c r="I382" s="9"/>
      <c r="J382" s="9"/>
      <c r="K382" s="9"/>
      <c r="L382" s="9"/>
    </row>
    <row r="383" spans="1:12" x14ac:dyDescent="0.25">
      <c r="A383" s="16" t="s">
        <v>86</v>
      </c>
      <c r="B383" s="16"/>
      <c r="C383" s="17">
        <v>929.06</v>
      </c>
      <c r="D383" s="17">
        <v>0</v>
      </c>
      <c r="E383" s="17">
        <v>0</v>
      </c>
      <c r="F383" s="17">
        <v>0</v>
      </c>
      <c r="G383" s="17">
        <v>0</v>
      </c>
      <c r="H383" s="9"/>
      <c r="I383" s="9"/>
      <c r="J383" s="9"/>
      <c r="K383" s="9"/>
      <c r="L383" s="9"/>
    </row>
    <row r="384" spans="1:12" x14ac:dyDescent="0.25">
      <c r="A384" s="27" t="s">
        <v>229</v>
      </c>
      <c r="B384" s="27"/>
      <c r="C384" s="28">
        <v>53089.120000000003</v>
      </c>
      <c r="D384" s="28">
        <v>0</v>
      </c>
      <c r="E384" s="28">
        <v>0</v>
      </c>
      <c r="F384" s="28">
        <v>0</v>
      </c>
      <c r="G384" s="28">
        <v>0</v>
      </c>
      <c r="H384" s="9"/>
      <c r="I384" s="9"/>
      <c r="J384" s="9"/>
      <c r="K384" s="9"/>
      <c r="L384" s="9"/>
    </row>
    <row r="385" spans="1:12" x14ac:dyDescent="0.25">
      <c r="A385" s="16" t="s">
        <v>86</v>
      </c>
      <c r="B385" s="16"/>
      <c r="C385" s="17">
        <v>25217.33</v>
      </c>
      <c r="D385" s="17">
        <v>0</v>
      </c>
      <c r="E385" s="17">
        <v>0</v>
      </c>
      <c r="F385" s="17">
        <v>0</v>
      </c>
      <c r="G385" s="17">
        <v>0</v>
      </c>
      <c r="H385" s="9"/>
      <c r="I385" s="9"/>
      <c r="J385" s="9"/>
      <c r="K385" s="9"/>
      <c r="L385" s="9"/>
    </row>
    <row r="386" spans="1:12" x14ac:dyDescent="0.25">
      <c r="A386" s="16" t="s">
        <v>94</v>
      </c>
      <c r="B386" s="16"/>
      <c r="C386" s="17">
        <v>26544.560000000001</v>
      </c>
      <c r="D386" s="17">
        <v>0</v>
      </c>
      <c r="E386" s="17">
        <v>0</v>
      </c>
      <c r="F386" s="17">
        <v>0</v>
      </c>
      <c r="G386" s="17">
        <v>0</v>
      </c>
      <c r="H386" s="9"/>
      <c r="I386" s="9"/>
      <c r="J386" s="9"/>
      <c r="K386" s="9"/>
      <c r="L386" s="9"/>
    </row>
    <row r="387" spans="1:12" x14ac:dyDescent="0.25">
      <c r="A387" s="16" t="s">
        <v>97</v>
      </c>
      <c r="B387" s="16"/>
      <c r="C387" s="17">
        <v>1327.23</v>
      </c>
      <c r="D387" s="17">
        <v>0</v>
      </c>
      <c r="E387" s="17">
        <v>0</v>
      </c>
      <c r="F387" s="17">
        <v>0</v>
      </c>
      <c r="G387" s="17">
        <v>0</v>
      </c>
      <c r="H387" s="9"/>
      <c r="I387" s="9"/>
      <c r="J387" s="9"/>
      <c r="K387" s="9"/>
      <c r="L387" s="9"/>
    </row>
    <row r="388" spans="1:12" x14ac:dyDescent="0.25">
      <c r="A388" s="27" t="s">
        <v>230</v>
      </c>
      <c r="B388" s="27"/>
      <c r="C388" s="28">
        <v>13272.28</v>
      </c>
      <c r="D388" s="28">
        <v>0</v>
      </c>
      <c r="E388" s="28">
        <v>0</v>
      </c>
      <c r="F388" s="28">
        <v>0</v>
      </c>
      <c r="G388" s="28">
        <v>0</v>
      </c>
      <c r="H388" s="9"/>
      <c r="I388" s="9"/>
      <c r="J388" s="9"/>
      <c r="K388" s="9"/>
      <c r="L388" s="9"/>
    </row>
    <row r="389" spans="1:12" x14ac:dyDescent="0.25">
      <c r="A389" s="16" t="s">
        <v>86</v>
      </c>
      <c r="B389" s="16"/>
      <c r="C389" s="17">
        <v>13272.28</v>
      </c>
      <c r="D389" s="17">
        <v>0</v>
      </c>
      <c r="E389" s="17">
        <v>0</v>
      </c>
      <c r="F389" s="17">
        <v>0</v>
      </c>
      <c r="G389" s="17">
        <v>0</v>
      </c>
      <c r="H389" s="9"/>
      <c r="I389" s="9"/>
      <c r="J389" s="9"/>
      <c r="K389" s="9"/>
      <c r="L389" s="9"/>
    </row>
    <row r="390" spans="1:12" x14ac:dyDescent="0.25">
      <c r="A390" s="27" t="s">
        <v>231</v>
      </c>
      <c r="B390" s="27"/>
      <c r="C390" s="28">
        <v>2654.46</v>
      </c>
      <c r="D390" s="28">
        <v>0</v>
      </c>
      <c r="E390" s="28">
        <v>0</v>
      </c>
      <c r="F390" s="28">
        <v>0</v>
      </c>
      <c r="G390" s="28">
        <v>0</v>
      </c>
      <c r="H390" s="9"/>
      <c r="I390" s="9"/>
      <c r="J390" s="9"/>
      <c r="K390" s="9"/>
      <c r="L390" s="9"/>
    </row>
    <row r="391" spans="1:12" x14ac:dyDescent="0.25">
      <c r="A391" s="16" t="s">
        <v>86</v>
      </c>
      <c r="B391" s="16"/>
      <c r="C391" s="17">
        <v>2654.46</v>
      </c>
      <c r="D391" s="17">
        <v>0</v>
      </c>
      <c r="E391" s="17">
        <v>0</v>
      </c>
      <c r="F391" s="17">
        <v>0</v>
      </c>
      <c r="G391" s="17">
        <v>0</v>
      </c>
      <c r="H391" s="9"/>
      <c r="I391" s="9"/>
      <c r="J391" s="9"/>
      <c r="K391" s="9"/>
      <c r="L391" s="9"/>
    </row>
    <row r="392" spans="1:12" x14ac:dyDescent="0.25">
      <c r="A392" s="27" t="s">
        <v>232</v>
      </c>
      <c r="B392" s="27"/>
      <c r="C392" s="28">
        <v>80960.91</v>
      </c>
      <c r="D392" s="28">
        <v>66361.399999999994</v>
      </c>
      <c r="E392" s="28">
        <v>66334.86</v>
      </c>
      <c r="F392" s="28">
        <v>66301.679999999993</v>
      </c>
      <c r="G392" s="28">
        <v>81.967200000000005</v>
      </c>
      <c r="H392" s="9"/>
      <c r="I392" s="9"/>
      <c r="J392" s="9"/>
      <c r="K392" s="9"/>
      <c r="L392" s="9"/>
    </row>
    <row r="393" spans="1:12" x14ac:dyDescent="0.25">
      <c r="A393" s="16" t="s">
        <v>86</v>
      </c>
      <c r="B393" s="16"/>
      <c r="C393" s="17">
        <v>7963.37</v>
      </c>
      <c r="D393" s="17">
        <v>66361.399999999994</v>
      </c>
      <c r="E393" s="17">
        <v>66334.86</v>
      </c>
      <c r="F393" s="17">
        <v>66301.679999999993</v>
      </c>
      <c r="G393" s="17">
        <v>833.33309999999994</v>
      </c>
      <c r="H393" s="9"/>
      <c r="I393" s="9"/>
      <c r="J393" s="9"/>
      <c r="K393" s="9"/>
      <c r="L393" s="9"/>
    </row>
    <row r="394" spans="1:12" x14ac:dyDescent="0.25">
      <c r="A394" s="16" t="s">
        <v>94</v>
      </c>
      <c r="B394" s="16"/>
      <c r="C394" s="17">
        <v>66361.399999999994</v>
      </c>
      <c r="D394" s="17">
        <v>0</v>
      </c>
      <c r="E394" s="17">
        <v>0</v>
      </c>
      <c r="F394" s="17">
        <v>0</v>
      </c>
      <c r="G394" s="17">
        <v>0</v>
      </c>
      <c r="H394" s="9"/>
      <c r="I394" s="9"/>
      <c r="J394" s="9"/>
      <c r="K394" s="9"/>
      <c r="L394" s="9"/>
    </row>
    <row r="395" spans="1:12" x14ac:dyDescent="0.25">
      <c r="A395" s="16" t="s">
        <v>96</v>
      </c>
      <c r="B395" s="16"/>
      <c r="C395" s="17">
        <v>6636.14</v>
      </c>
      <c r="D395" s="17">
        <v>0</v>
      </c>
      <c r="E395" s="17">
        <v>0</v>
      </c>
      <c r="F395" s="17">
        <v>0</v>
      </c>
      <c r="G395" s="17">
        <v>0</v>
      </c>
      <c r="H395" s="9"/>
      <c r="I395" s="9"/>
      <c r="J395" s="9"/>
      <c r="K395" s="9"/>
      <c r="L395" s="9"/>
    </row>
    <row r="396" spans="1:12" x14ac:dyDescent="0.25">
      <c r="A396" s="27" t="s">
        <v>233</v>
      </c>
      <c r="B396" s="27"/>
      <c r="C396" s="28">
        <v>11945.05</v>
      </c>
      <c r="D396" s="28">
        <v>0</v>
      </c>
      <c r="E396" s="28">
        <v>0</v>
      </c>
      <c r="F396" s="28">
        <v>0</v>
      </c>
      <c r="G396" s="28">
        <v>0</v>
      </c>
      <c r="H396" s="9"/>
      <c r="I396" s="9"/>
      <c r="J396" s="9"/>
      <c r="K396" s="9"/>
      <c r="L396" s="9"/>
    </row>
    <row r="397" spans="1:12" x14ac:dyDescent="0.25">
      <c r="A397" s="16" t="s">
        <v>86</v>
      </c>
      <c r="B397" s="16"/>
      <c r="C397" s="17">
        <v>1327.23</v>
      </c>
      <c r="D397" s="17">
        <v>0</v>
      </c>
      <c r="E397" s="17">
        <v>0</v>
      </c>
      <c r="F397" s="17">
        <v>0</v>
      </c>
      <c r="G397" s="17">
        <v>0</v>
      </c>
      <c r="H397" s="9"/>
      <c r="I397" s="9"/>
      <c r="J397" s="9"/>
      <c r="K397" s="9"/>
      <c r="L397" s="9"/>
    </row>
    <row r="398" spans="1:12" x14ac:dyDescent="0.25">
      <c r="A398" s="16" t="s">
        <v>94</v>
      </c>
      <c r="B398" s="16"/>
      <c r="C398" s="17">
        <v>10617.82</v>
      </c>
      <c r="D398" s="17">
        <v>0</v>
      </c>
      <c r="E398" s="17">
        <v>0</v>
      </c>
      <c r="F398" s="17">
        <v>0</v>
      </c>
      <c r="G398" s="17">
        <v>0</v>
      </c>
      <c r="H398" s="9"/>
      <c r="I398" s="9"/>
      <c r="J398" s="9"/>
      <c r="K398" s="9"/>
      <c r="L398" s="9"/>
    </row>
    <row r="399" spans="1:12" x14ac:dyDescent="0.25">
      <c r="A399" s="27" t="s">
        <v>234</v>
      </c>
      <c r="B399" s="27"/>
      <c r="C399" s="28">
        <v>13272.28</v>
      </c>
      <c r="D399" s="28">
        <v>0</v>
      </c>
      <c r="E399" s="28">
        <v>0</v>
      </c>
      <c r="F399" s="28">
        <v>0</v>
      </c>
      <c r="G399" s="28">
        <v>0</v>
      </c>
      <c r="H399" s="9"/>
      <c r="I399" s="9"/>
      <c r="J399" s="9"/>
      <c r="K399" s="9"/>
      <c r="L399" s="9"/>
    </row>
    <row r="400" spans="1:12" x14ac:dyDescent="0.25">
      <c r="A400" s="16" t="s">
        <v>86</v>
      </c>
      <c r="B400" s="16"/>
      <c r="C400" s="17">
        <v>13272.28</v>
      </c>
      <c r="D400" s="17">
        <v>0</v>
      </c>
      <c r="E400" s="17">
        <v>0</v>
      </c>
      <c r="F400" s="17">
        <v>0</v>
      </c>
      <c r="G400" s="17">
        <v>0</v>
      </c>
      <c r="H400" s="9"/>
      <c r="I400" s="9"/>
      <c r="J400" s="9"/>
      <c r="K400" s="9"/>
      <c r="L400" s="9"/>
    </row>
    <row r="401" spans="1:12" x14ac:dyDescent="0.25">
      <c r="A401" s="27" t="s">
        <v>235</v>
      </c>
      <c r="B401" s="27"/>
      <c r="C401" s="28">
        <v>31443.69</v>
      </c>
      <c r="D401" s="28">
        <v>0</v>
      </c>
      <c r="E401" s="28">
        <v>0</v>
      </c>
      <c r="F401" s="28">
        <v>0</v>
      </c>
      <c r="G401" s="28">
        <v>0</v>
      </c>
      <c r="H401" s="9"/>
      <c r="I401" s="9"/>
      <c r="J401" s="9"/>
      <c r="K401" s="9"/>
      <c r="L401" s="9"/>
    </row>
    <row r="402" spans="1:12" x14ac:dyDescent="0.25">
      <c r="A402" s="16" t="s">
        <v>86</v>
      </c>
      <c r="B402" s="16"/>
      <c r="C402" s="17">
        <v>19233.189999999999</v>
      </c>
      <c r="D402" s="17">
        <v>0</v>
      </c>
      <c r="E402" s="17">
        <v>0</v>
      </c>
      <c r="F402" s="17">
        <v>0</v>
      </c>
      <c r="G402" s="17">
        <v>0</v>
      </c>
      <c r="H402" s="9"/>
      <c r="I402" s="9"/>
      <c r="J402" s="9"/>
      <c r="K402" s="9"/>
      <c r="L402" s="9"/>
    </row>
    <row r="403" spans="1:12" x14ac:dyDescent="0.25">
      <c r="A403" s="16" t="s">
        <v>94</v>
      </c>
      <c r="B403" s="16"/>
      <c r="C403" s="17">
        <v>12210.5</v>
      </c>
      <c r="D403" s="17">
        <v>0</v>
      </c>
      <c r="E403" s="17">
        <v>0</v>
      </c>
      <c r="F403" s="17">
        <v>0</v>
      </c>
      <c r="G403" s="17">
        <v>0</v>
      </c>
      <c r="H403" s="9"/>
      <c r="I403" s="9"/>
      <c r="J403" s="9"/>
      <c r="K403" s="9"/>
      <c r="L403" s="9"/>
    </row>
    <row r="404" spans="1:12" x14ac:dyDescent="0.25">
      <c r="A404" s="27" t="s">
        <v>236</v>
      </c>
      <c r="B404" s="27"/>
      <c r="C404" s="28">
        <v>14599.51</v>
      </c>
      <c r="D404" s="28">
        <v>0</v>
      </c>
      <c r="E404" s="28">
        <v>0</v>
      </c>
      <c r="F404" s="28">
        <v>0</v>
      </c>
      <c r="G404" s="28">
        <v>0</v>
      </c>
      <c r="H404" s="9"/>
      <c r="I404" s="9"/>
      <c r="J404" s="9"/>
      <c r="K404" s="9"/>
      <c r="L404" s="9"/>
    </row>
    <row r="405" spans="1:12" x14ac:dyDescent="0.25">
      <c r="A405" s="16" t="s">
        <v>86</v>
      </c>
      <c r="B405" s="16"/>
      <c r="C405" s="17">
        <v>6636.14</v>
      </c>
      <c r="D405" s="17">
        <v>0</v>
      </c>
      <c r="E405" s="17">
        <v>0</v>
      </c>
      <c r="F405" s="17">
        <v>0</v>
      </c>
      <c r="G405" s="17">
        <v>0</v>
      </c>
      <c r="H405" s="9"/>
      <c r="I405" s="9"/>
      <c r="J405" s="9"/>
      <c r="K405" s="9"/>
      <c r="L405" s="9"/>
    </row>
    <row r="406" spans="1:12" x14ac:dyDescent="0.25">
      <c r="A406" s="16" t="s">
        <v>94</v>
      </c>
      <c r="B406" s="16"/>
      <c r="C406" s="17">
        <v>7963.37</v>
      </c>
      <c r="D406" s="17">
        <v>0</v>
      </c>
      <c r="E406" s="17">
        <v>0</v>
      </c>
      <c r="F406" s="17">
        <v>0</v>
      </c>
      <c r="G406" s="17">
        <v>0</v>
      </c>
      <c r="H406" s="9"/>
      <c r="I406" s="9"/>
      <c r="J406" s="9"/>
      <c r="K406" s="9"/>
      <c r="L406" s="9"/>
    </row>
    <row r="407" spans="1:12" x14ac:dyDescent="0.25">
      <c r="A407" s="27" t="s">
        <v>237</v>
      </c>
      <c r="B407" s="27"/>
      <c r="C407" s="28">
        <v>15090.58</v>
      </c>
      <c r="D407" s="28">
        <v>0</v>
      </c>
      <c r="E407" s="28">
        <v>0</v>
      </c>
      <c r="F407" s="28">
        <v>0</v>
      </c>
      <c r="G407" s="28">
        <v>0</v>
      </c>
      <c r="H407" s="9"/>
      <c r="I407" s="9"/>
      <c r="J407" s="9"/>
      <c r="K407" s="9"/>
      <c r="L407" s="9"/>
    </row>
    <row r="408" spans="1:12" x14ac:dyDescent="0.25">
      <c r="A408" s="16" t="s">
        <v>94</v>
      </c>
      <c r="B408" s="16"/>
      <c r="C408" s="17">
        <v>15090.58</v>
      </c>
      <c r="D408" s="17">
        <v>0</v>
      </c>
      <c r="E408" s="17">
        <v>0</v>
      </c>
      <c r="F408" s="17">
        <v>0</v>
      </c>
      <c r="G408" s="17">
        <v>0</v>
      </c>
      <c r="H408" s="9"/>
      <c r="I408" s="9"/>
      <c r="J408" s="9"/>
      <c r="K408" s="9"/>
      <c r="L408" s="9"/>
    </row>
    <row r="409" spans="1:12" x14ac:dyDescent="0.25">
      <c r="A409" s="27" t="s">
        <v>238</v>
      </c>
      <c r="B409" s="27"/>
      <c r="C409" s="28">
        <v>119981.42</v>
      </c>
      <c r="D409" s="28">
        <v>0</v>
      </c>
      <c r="E409" s="28">
        <v>0</v>
      </c>
      <c r="F409" s="28">
        <v>0</v>
      </c>
      <c r="G409" s="28">
        <v>0</v>
      </c>
      <c r="H409" s="9"/>
      <c r="I409" s="9"/>
      <c r="J409" s="9"/>
      <c r="K409" s="9"/>
      <c r="L409" s="9"/>
    </row>
    <row r="410" spans="1:12" x14ac:dyDescent="0.25">
      <c r="A410" s="16" t="s">
        <v>86</v>
      </c>
      <c r="B410" s="16"/>
      <c r="C410" s="17">
        <v>13272.28</v>
      </c>
      <c r="D410" s="17">
        <v>0</v>
      </c>
      <c r="E410" s="17">
        <v>0</v>
      </c>
      <c r="F410" s="17">
        <v>0</v>
      </c>
      <c r="G410" s="17">
        <v>0</v>
      </c>
      <c r="H410" s="9"/>
      <c r="I410" s="9"/>
      <c r="J410" s="9"/>
      <c r="K410" s="9"/>
      <c r="L410" s="9"/>
    </row>
    <row r="411" spans="1:12" x14ac:dyDescent="0.25">
      <c r="A411" s="16" t="s">
        <v>94</v>
      </c>
      <c r="B411" s="16"/>
      <c r="C411" s="17">
        <v>106709.14</v>
      </c>
      <c r="D411" s="17">
        <v>0</v>
      </c>
      <c r="E411" s="17">
        <v>0</v>
      </c>
      <c r="F411" s="17">
        <v>0</v>
      </c>
      <c r="G411" s="17">
        <v>0</v>
      </c>
      <c r="H411" s="9"/>
      <c r="I411" s="9"/>
      <c r="J411" s="9"/>
      <c r="K411" s="9"/>
      <c r="L411" s="9"/>
    </row>
    <row r="412" spans="1:12" x14ac:dyDescent="0.25">
      <c r="A412" s="27" t="s">
        <v>239</v>
      </c>
      <c r="B412" s="27"/>
      <c r="C412" s="28">
        <v>112150.77</v>
      </c>
      <c r="D412" s="28">
        <v>66361.399999999994</v>
      </c>
      <c r="E412" s="28">
        <v>66334.86</v>
      </c>
      <c r="F412" s="28">
        <v>66301.679999999993</v>
      </c>
      <c r="G412" s="28">
        <v>59.171500000000002</v>
      </c>
      <c r="H412" s="9"/>
      <c r="I412" s="9"/>
      <c r="J412" s="9"/>
      <c r="K412" s="9"/>
      <c r="L412" s="9"/>
    </row>
    <row r="413" spans="1:12" x14ac:dyDescent="0.25">
      <c r="A413" s="16" t="s">
        <v>86</v>
      </c>
      <c r="B413" s="16"/>
      <c r="C413" s="17">
        <v>26544.560000000001</v>
      </c>
      <c r="D413" s="17">
        <v>66361.399999999994</v>
      </c>
      <c r="E413" s="17">
        <v>66334.86</v>
      </c>
      <c r="F413" s="17">
        <v>66301.679999999993</v>
      </c>
      <c r="G413" s="17">
        <v>250</v>
      </c>
      <c r="H413" s="9"/>
      <c r="I413" s="9"/>
      <c r="J413" s="9"/>
      <c r="K413" s="9"/>
      <c r="L413" s="9"/>
    </row>
    <row r="414" spans="1:12" x14ac:dyDescent="0.25">
      <c r="A414" s="16" t="s">
        <v>92</v>
      </c>
      <c r="B414" s="16"/>
      <c r="C414" s="17">
        <v>5972.53</v>
      </c>
      <c r="D414" s="17">
        <v>0</v>
      </c>
      <c r="E414" s="17">
        <v>0</v>
      </c>
      <c r="F414" s="17">
        <v>0</v>
      </c>
      <c r="G414" s="17">
        <v>0</v>
      </c>
      <c r="H414" s="9"/>
      <c r="I414" s="9"/>
      <c r="J414" s="9"/>
      <c r="K414" s="9"/>
      <c r="L414" s="9"/>
    </row>
    <row r="415" spans="1:12" x14ac:dyDescent="0.25">
      <c r="A415" s="16" t="s">
        <v>94</v>
      </c>
      <c r="B415" s="16"/>
      <c r="C415" s="17">
        <v>66361.399999999994</v>
      </c>
      <c r="D415" s="17">
        <v>0</v>
      </c>
      <c r="E415" s="17">
        <v>0</v>
      </c>
      <c r="F415" s="17">
        <v>0</v>
      </c>
      <c r="G415" s="17">
        <v>0</v>
      </c>
      <c r="H415" s="9"/>
      <c r="I415" s="9"/>
      <c r="J415" s="9"/>
      <c r="K415" s="9"/>
      <c r="L415" s="9"/>
    </row>
    <row r="416" spans="1:12" x14ac:dyDescent="0.25">
      <c r="A416" s="16" t="s">
        <v>96</v>
      </c>
      <c r="B416" s="16"/>
      <c r="C416" s="17">
        <v>13272.28</v>
      </c>
      <c r="D416" s="17">
        <v>0</v>
      </c>
      <c r="E416" s="17">
        <v>0</v>
      </c>
      <c r="F416" s="17">
        <v>0</v>
      </c>
      <c r="G416" s="17">
        <v>0</v>
      </c>
      <c r="H416" s="9"/>
      <c r="I416" s="9"/>
      <c r="J416" s="9"/>
      <c r="K416" s="9"/>
      <c r="L416" s="9"/>
    </row>
    <row r="417" spans="1:12" x14ac:dyDescent="0.25">
      <c r="A417" s="27" t="s">
        <v>240</v>
      </c>
      <c r="B417" s="27"/>
      <c r="C417" s="28">
        <v>42471.3</v>
      </c>
      <c r="D417" s="28">
        <v>29066.3</v>
      </c>
      <c r="E417" s="28">
        <v>29054.66</v>
      </c>
      <c r="F417" s="28">
        <v>29040.14</v>
      </c>
      <c r="G417" s="28">
        <v>68.4375</v>
      </c>
      <c r="H417" s="9"/>
      <c r="I417" s="9"/>
      <c r="J417" s="9"/>
      <c r="K417" s="9"/>
      <c r="L417" s="9"/>
    </row>
    <row r="418" spans="1:12" x14ac:dyDescent="0.25">
      <c r="A418" s="16" t="s">
        <v>86</v>
      </c>
      <c r="B418" s="16"/>
      <c r="C418" s="17">
        <v>2654.46</v>
      </c>
      <c r="D418" s="17">
        <v>29066.3</v>
      </c>
      <c r="E418" s="17">
        <v>29054.66</v>
      </c>
      <c r="F418" s="17">
        <v>29040.14</v>
      </c>
      <c r="G418" s="17">
        <v>1094.9985999999999</v>
      </c>
      <c r="H418" s="9"/>
      <c r="I418" s="9"/>
      <c r="J418" s="9"/>
      <c r="K418" s="9"/>
      <c r="L418" s="9"/>
    </row>
    <row r="419" spans="1:12" x14ac:dyDescent="0.25">
      <c r="A419" s="16" t="s">
        <v>94</v>
      </c>
      <c r="B419" s="16"/>
      <c r="C419" s="17">
        <v>39816.839999999997</v>
      </c>
      <c r="D419" s="17">
        <v>0</v>
      </c>
      <c r="E419" s="17">
        <v>0</v>
      </c>
      <c r="F419" s="17">
        <v>0</v>
      </c>
      <c r="G419" s="17">
        <v>0</v>
      </c>
      <c r="H419" s="9"/>
      <c r="I419" s="9"/>
      <c r="J419" s="9"/>
      <c r="K419" s="9"/>
      <c r="L419" s="9"/>
    </row>
    <row r="420" spans="1:12" x14ac:dyDescent="0.25">
      <c r="A420" s="27" t="s">
        <v>241</v>
      </c>
      <c r="B420" s="27"/>
      <c r="C420" s="28">
        <v>1194505.27</v>
      </c>
      <c r="D420" s="28">
        <v>663746.77</v>
      </c>
      <c r="E420" s="28">
        <v>727826.16</v>
      </c>
      <c r="F420" s="28">
        <v>196836.43</v>
      </c>
      <c r="G420" s="28">
        <v>55.566600000000001</v>
      </c>
      <c r="H420" s="9"/>
      <c r="I420" s="9"/>
      <c r="J420" s="9"/>
      <c r="K420" s="9"/>
      <c r="L420" s="9"/>
    </row>
    <row r="421" spans="1:12" x14ac:dyDescent="0.25">
      <c r="A421" s="16" t="s">
        <v>86</v>
      </c>
      <c r="B421" s="16"/>
      <c r="C421" s="17">
        <v>26544.560000000001</v>
      </c>
      <c r="D421" s="17">
        <v>64290.93</v>
      </c>
      <c r="E421" s="17">
        <v>64265.21</v>
      </c>
      <c r="F421" s="17">
        <v>64233.07</v>
      </c>
      <c r="G421" s="17">
        <v>242.2</v>
      </c>
      <c r="H421" s="9"/>
      <c r="I421" s="9"/>
      <c r="J421" s="9"/>
      <c r="K421" s="9"/>
      <c r="L421" s="9"/>
    </row>
    <row r="422" spans="1:12" x14ac:dyDescent="0.25">
      <c r="A422" s="16" t="s">
        <v>94</v>
      </c>
      <c r="B422" s="16"/>
      <c r="C422" s="17">
        <v>836153.69</v>
      </c>
      <c r="D422" s="17">
        <v>0</v>
      </c>
      <c r="E422" s="17">
        <v>0</v>
      </c>
      <c r="F422" s="17">
        <v>0</v>
      </c>
      <c r="G422" s="17">
        <v>0</v>
      </c>
      <c r="H422" s="9"/>
      <c r="I422" s="9"/>
      <c r="J422" s="9"/>
      <c r="K422" s="9"/>
      <c r="L422" s="9"/>
    </row>
    <row r="423" spans="1:12" x14ac:dyDescent="0.25">
      <c r="A423" s="16" t="s">
        <v>96</v>
      </c>
      <c r="B423" s="16"/>
      <c r="C423" s="17">
        <v>331807.02</v>
      </c>
      <c r="D423" s="17">
        <v>466733.03</v>
      </c>
      <c r="E423" s="17">
        <v>530891.23</v>
      </c>
      <c r="F423" s="17">
        <v>0</v>
      </c>
      <c r="G423" s="17">
        <v>140.66399999999999</v>
      </c>
      <c r="H423" s="9"/>
      <c r="I423" s="9"/>
      <c r="J423" s="9"/>
      <c r="K423" s="9"/>
      <c r="L423" s="9"/>
    </row>
    <row r="424" spans="1:12" x14ac:dyDescent="0.25">
      <c r="A424" s="16" t="s">
        <v>113</v>
      </c>
      <c r="B424" s="16"/>
      <c r="C424" s="17">
        <v>0</v>
      </c>
      <c r="D424" s="17">
        <v>132722.81</v>
      </c>
      <c r="E424" s="17">
        <v>132669.72</v>
      </c>
      <c r="F424" s="17">
        <v>132603.35999999999</v>
      </c>
      <c r="G424" s="17">
        <v>0</v>
      </c>
      <c r="H424" s="9"/>
      <c r="I424" s="9"/>
      <c r="J424" s="9"/>
      <c r="K424" s="9"/>
      <c r="L424" s="9"/>
    </row>
    <row r="425" spans="1:12" x14ac:dyDescent="0.25">
      <c r="A425" s="27" t="s">
        <v>242</v>
      </c>
      <c r="B425" s="27"/>
      <c r="C425" s="28">
        <v>398168.43</v>
      </c>
      <c r="D425" s="28">
        <v>0</v>
      </c>
      <c r="E425" s="28">
        <v>0</v>
      </c>
      <c r="F425" s="28">
        <v>0</v>
      </c>
      <c r="G425" s="28">
        <v>0</v>
      </c>
      <c r="H425" s="9"/>
      <c r="I425" s="9"/>
      <c r="J425" s="9"/>
      <c r="K425" s="9"/>
      <c r="L425" s="9"/>
    </row>
    <row r="426" spans="1:12" x14ac:dyDescent="0.25">
      <c r="A426" s="16" t="s">
        <v>94</v>
      </c>
      <c r="B426" s="16"/>
      <c r="C426" s="17">
        <v>398168.43</v>
      </c>
      <c r="D426" s="17">
        <v>0</v>
      </c>
      <c r="E426" s="17">
        <v>0</v>
      </c>
      <c r="F426" s="17">
        <v>0</v>
      </c>
      <c r="G426" s="17">
        <v>0</v>
      </c>
      <c r="H426" s="9"/>
      <c r="I426" s="9"/>
      <c r="J426" s="9"/>
      <c r="K426" s="9"/>
      <c r="L426" s="9"/>
    </row>
    <row r="427" spans="1:12" x14ac:dyDescent="0.25">
      <c r="A427" s="27" t="s">
        <v>243</v>
      </c>
      <c r="B427" s="27"/>
      <c r="C427" s="28">
        <v>16324.91</v>
      </c>
      <c r="D427" s="28">
        <v>0</v>
      </c>
      <c r="E427" s="28">
        <v>0</v>
      </c>
      <c r="F427" s="28">
        <v>0</v>
      </c>
      <c r="G427" s="28">
        <v>0</v>
      </c>
      <c r="H427" s="9"/>
      <c r="I427" s="9"/>
      <c r="J427" s="9"/>
      <c r="K427" s="9"/>
      <c r="L427" s="9"/>
    </row>
    <row r="428" spans="1:12" x14ac:dyDescent="0.25">
      <c r="A428" s="16" t="s">
        <v>86</v>
      </c>
      <c r="B428" s="16"/>
      <c r="C428" s="17">
        <v>16324.91</v>
      </c>
      <c r="D428" s="17">
        <v>0</v>
      </c>
      <c r="E428" s="17">
        <v>0</v>
      </c>
      <c r="F428" s="17">
        <v>0</v>
      </c>
      <c r="G428" s="17">
        <v>0</v>
      </c>
      <c r="H428" s="9"/>
      <c r="I428" s="9"/>
      <c r="J428" s="9"/>
      <c r="K428" s="9"/>
      <c r="L428" s="9"/>
    </row>
    <row r="429" spans="1:12" x14ac:dyDescent="0.25">
      <c r="A429" s="27" t="s">
        <v>244</v>
      </c>
      <c r="B429" s="27"/>
      <c r="C429" s="28">
        <v>32384.37</v>
      </c>
      <c r="D429" s="28">
        <v>0</v>
      </c>
      <c r="E429" s="28">
        <v>0</v>
      </c>
      <c r="F429" s="28">
        <v>0</v>
      </c>
      <c r="G429" s="28">
        <v>0</v>
      </c>
      <c r="H429" s="9"/>
      <c r="I429" s="9"/>
      <c r="J429" s="9"/>
      <c r="K429" s="9"/>
      <c r="L429" s="9"/>
    </row>
    <row r="430" spans="1:12" x14ac:dyDescent="0.25">
      <c r="A430" s="16" t="s">
        <v>86</v>
      </c>
      <c r="B430" s="16"/>
      <c r="C430" s="17">
        <v>32384.37</v>
      </c>
      <c r="D430" s="17">
        <v>0</v>
      </c>
      <c r="E430" s="17">
        <v>0</v>
      </c>
      <c r="F430" s="17">
        <v>0</v>
      </c>
      <c r="G430" s="17">
        <v>0</v>
      </c>
      <c r="H430" s="9"/>
      <c r="I430" s="9"/>
      <c r="J430" s="9"/>
      <c r="K430" s="9"/>
      <c r="L430" s="9"/>
    </row>
    <row r="431" spans="1:12" x14ac:dyDescent="0.25">
      <c r="A431" s="27" t="s">
        <v>245</v>
      </c>
      <c r="B431" s="27"/>
      <c r="C431" s="28">
        <v>19908.419999999998</v>
      </c>
      <c r="D431" s="28">
        <v>0</v>
      </c>
      <c r="E431" s="28">
        <v>0</v>
      </c>
      <c r="F431" s="28">
        <v>0</v>
      </c>
      <c r="G431" s="28">
        <v>0</v>
      </c>
      <c r="H431" s="9"/>
      <c r="I431" s="9"/>
      <c r="J431" s="9"/>
      <c r="K431" s="9"/>
      <c r="L431" s="9"/>
    </row>
    <row r="432" spans="1:12" x14ac:dyDescent="0.25">
      <c r="A432" s="16" t="s">
        <v>86</v>
      </c>
      <c r="B432" s="16"/>
      <c r="C432" s="17">
        <v>1379.9</v>
      </c>
      <c r="D432" s="17">
        <v>0</v>
      </c>
      <c r="E432" s="17">
        <v>0</v>
      </c>
      <c r="F432" s="17">
        <v>0</v>
      </c>
      <c r="G432" s="17">
        <v>0</v>
      </c>
      <c r="H432" s="9"/>
      <c r="I432" s="9"/>
      <c r="J432" s="9"/>
      <c r="K432" s="9"/>
      <c r="L432" s="9"/>
    </row>
    <row r="433" spans="1:12" x14ac:dyDescent="0.25">
      <c r="A433" s="16" t="s">
        <v>94</v>
      </c>
      <c r="B433" s="16"/>
      <c r="C433" s="17">
        <v>18528.52</v>
      </c>
      <c r="D433" s="17">
        <v>0</v>
      </c>
      <c r="E433" s="17">
        <v>0</v>
      </c>
      <c r="F433" s="17">
        <v>0</v>
      </c>
      <c r="G433" s="17">
        <v>0</v>
      </c>
      <c r="H433" s="9"/>
      <c r="I433" s="9"/>
      <c r="J433" s="9"/>
      <c r="K433" s="9"/>
      <c r="L433" s="9"/>
    </row>
    <row r="434" spans="1:12" x14ac:dyDescent="0.25">
      <c r="A434" s="27" t="s">
        <v>246</v>
      </c>
      <c r="B434" s="27"/>
      <c r="C434" s="28">
        <v>66361.399999999994</v>
      </c>
      <c r="D434" s="28">
        <v>0</v>
      </c>
      <c r="E434" s="28">
        <v>0</v>
      </c>
      <c r="F434" s="28">
        <v>0</v>
      </c>
      <c r="G434" s="28">
        <v>0</v>
      </c>
      <c r="H434" s="9"/>
      <c r="I434" s="9"/>
      <c r="J434" s="9"/>
      <c r="K434" s="9"/>
      <c r="L434" s="9"/>
    </row>
    <row r="435" spans="1:12" x14ac:dyDescent="0.25">
      <c r="A435" s="16" t="s">
        <v>86</v>
      </c>
      <c r="B435" s="16"/>
      <c r="C435" s="17">
        <v>34507.93</v>
      </c>
      <c r="D435" s="17">
        <v>0</v>
      </c>
      <c r="E435" s="17">
        <v>0</v>
      </c>
      <c r="F435" s="17">
        <v>0</v>
      </c>
      <c r="G435" s="17">
        <v>0</v>
      </c>
      <c r="H435" s="9"/>
      <c r="I435" s="9"/>
      <c r="J435" s="9"/>
      <c r="K435" s="9"/>
      <c r="L435" s="9"/>
    </row>
    <row r="436" spans="1:12" x14ac:dyDescent="0.25">
      <c r="A436" s="16" t="s">
        <v>94</v>
      </c>
      <c r="B436" s="16"/>
      <c r="C436" s="17">
        <v>31853.47</v>
      </c>
      <c r="D436" s="17">
        <v>0</v>
      </c>
      <c r="E436" s="17">
        <v>0</v>
      </c>
      <c r="F436" s="17">
        <v>0</v>
      </c>
      <c r="G436" s="17">
        <v>0</v>
      </c>
      <c r="H436" s="9"/>
      <c r="I436" s="9"/>
      <c r="J436" s="9"/>
      <c r="K436" s="9"/>
      <c r="L436" s="9"/>
    </row>
    <row r="437" spans="1:12" x14ac:dyDescent="0.25">
      <c r="A437" s="27" t="s">
        <v>247</v>
      </c>
      <c r="B437" s="27"/>
      <c r="C437" s="28">
        <v>265445.62</v>
      </c>
      <c r="D437" s="28">
        <v>0</v>
      </c>
      <c r="E437" s="28">
        <v>0</v>
      </c>
      <c r="F437" s="28">
        <v>0</v>
      </c>
      <c r="G437" s="28">
        <v>0</v>
      </c>
      <c r="H437" s="9"/>
      <c r="I437" s="9"/>
      <c r="J437" s="9"/>
      <c r="K437" s="9"/>
      <c r="L437" s="9"/>
    </row>
    <row r="438" spans="1:12" x14ac:dyDescent="0.25">
      <c r="A438" s="16" t="s">
        <v>86</v>
      </c>
      <c r="B438" s="16"/>
      <c r="C438" s="17">
        <v>13272.28</v>
      </c>
      <c r="D438" s="17">
        <v>0</v>
      </c>
      <c r="E438" s="17">
        <v>0</v>
      </c>
      <c r="F438" s="17">
        <v>0</v>
      </c>
      <c r="G438" s="17">
        <v>0</v>
      </c>
      <c r="H438" s="9"/>
      <c r="I438" s="9"/>
      <c r="J438" s="9"/>
      <c r="K438" s="9"/>
      <c r="L438" s="9"/>
    </row>
    <row r="439" spans="1:12" x14ac:dyDescent="0.25">
      <c r="A439" s="16" t="s">
        <v>94</v>
      </c>
      <c r="B439" s="16"/>
      <c r="C439" s="17">
        <v>252173.34</v>
      </c>
      <c r="D439" s="17">
        <v>0</v>
      </c>
      <c r="E439" s="17">
        <v>0</v>
      </c>
      <c r="F439" s="17">
        <v>0</v>
      </c>
      <c r="G439" s="17">
        <v>0</v>
      </c>
      <c r="H439" s="9"/>
      <c r="I439" s="9"/>
      <c r="J439" s="9"/>
      <c r="K439" s="9"/>
      <c r="L439" s="9"/>
    </row>
    <row r="440" spans="1:12" x14ac:dyDescent="0.25">
      <c r="A440" s="27" t="s">
        <v>248</v>
      </c>
      <c r="B440" s="27"/>
      <c r="C440" s="28">
        <v>0</v>
      </c>
      <c r="D440" s="28">
        <v>1327228.0900000001</v>
      </c>
      <c r="E440" s="28">
        <v>6105196.0999999996</v>
      </c>
      <c r="F440" s="28">
        <v>10086813.99</v>
      </c>
      <c r="G440" s="28">
        <v>0</v>
      </c>
      <c r="H440" s="9"/>
      <c r="I440" s="9"/>
      <c r="J440" s="9"/>
      <c r="K440" s="9"/>
      <c r="L440" s="9"/>
    </row>
    <row r="441" spans="1:12" x14ac:dyDescent="0.25">
      <c r="A441" s="16" t="s">
        <v>96</v>
      </c>
      <c r="B441" s="16"/>
      <c r="C441" s="17">
        <v>0</v>
      </c>
      <c r="D441" s="17">
        <v>1194505.28</v>
      </c>
      <c r="E441" s="17">
        <v>5972526.3799999999</v>
      </c>
      <c r="F441" s="17">
        <v>9954210.6300000008</v>
      </c>
      <c r="G441" s="17">
        <v>0</v>
      </c>
      <c r="H441" s="9"/>
      <c r="I441" s="9"/>
      <c r="J441" s="9"/>
      <c r="K441" s="9"/>
      <c r="L441" s="9"/>
    </row>
    <row r="442" spans="1:12" x14ac:dyDescent="0.25">
      <c r="A442" s="16" t="s">
        <v>113</v>
      </c>
      <c r="B442" s="16"/>
      <c r="C442" s="17">
        <v>0</v>
      </c>
      <c r="D442" s="17">
        <v>132722.81</v>
      </c>
      <c r="E442" s="17">
        <v>132669.72</v>
      </c>
      <c r="F442" s="17">
        <v>132603.35999999999</v>
      </c>
      <c r="G442" s="17">
        <v>0</v>
      </c>
      <c r="H442" s="9"/>
      <c r="I442" s="9"/>
      <c r="J442" s="9"/>
      <c r="K442" s="9"/>
      <c r="L442" s="9"/>
    </row>
    <row r="443" spans="1:12" x14ac:dyDescent="0.25">
      <c r="A443" s="22" t="s">
        <v>249</v>
      </c>
      <c r="B443" s="22"/>
      <c r="C443" s="13">
        <v>33180.660000000003</v>
      </c>
      <c r="D443" s="13">
        <v>33180.660000000003</v>
      </c>
      <c r="E443" s="13">
        <v>33167.440000000002</v>
      </c>
      <c r="F443" s="13">
        <v>33150.870000000003</v>
      </c>
      <c r="G443" s="13">
        <v>100</v>
      </c>
      <c r="H443" s="9"/>
      <c r="I443" s="9"/>
      <c r="J443" s="9"/>
      <c r="K443" s="9"/>
      <c r="L443" s="9"/>
    </row>
    <row r="444" spans="1:12" x14ac:dyDescent="0.25">
      <c r="A444" s="23" t="s">
        <v>250</v>
      </c>
      <c r="B444" s="23"/>
      <c r="C444" s="24">
        <v>33180.660000000003</v>
      </c>
      <c r="D444" s="24">
        <v>33180.660000000003</v>
      </c>
      <c r="E444" s="24">
        <v>33167.440000000002</v>
      </c>
      <c r="F444" s="24">
        <v>33150.870000000003</v>
      </c>
      <c r="G444" s="24">
        <v>100</v>
      </c>
      <c r="H444" s="9"/>
      <c r="I444" s="9"/>
      <c r="J444" s="9"/>
      <c r="K444" s="9"/>
      <c r="L444" s="9"/>
    </row>
    <row r="445" spans="1:12" x14ac:dyDescent="0.25">
      <c r="A445" s="25" t="s">
        <v>251</v>
      </c>
      <c r="B445" s="25"/>
      <c r="C445" s="26">
        <v>33180.660000000003</v>
      </c>
      <c r="D445" s="26">
        <v>33180.660000000003</v>
      </c>
      <c r="E445" s="26">
        <v>33167.440000000002</v>
      </c>
      <c r="F445" s="26">
        <v>33150.870000000003</v>
      </c>
      <c r="G445" s="26">
        <v>100</v>
      </c>
      <c r="H445" s="9"/>
      <c r="I445" s="9"/>
      <c r="J445" s="9"/>
      <c r="K445" s="9"/>
      <c r="L445" s="9"/>
    </row>
    <row r="446" spans="1:12" x14ac:dyDescent="0.25">
      <c r="A446" s="27" t="s">
        <v>252</v>
      </c>
      <c r="B446" s="27"/>
      <c r="C446" s="28">
        <v>1327.22</v>
      </c>
      <c r="D446" s="28">
        <v>1327.22</v>
      </c>
      <c r="E446" s="28">
        <v>1326.7</v>
      </c>
      <c r="F446" s="28">
        <v>1326.04</v>
      </c>
      <c r="G446" s="28">
        <v>100</v>
      </c>
      <c r="H446" s="9"/>
      <c r="I446" s="9"/>
      <c r="J446" s="9"/>
      <c r="K446" s="9"/>
      <c r="L446" s="9"/>
    </row>
    <row r="447" spans="1:12" x14ac:dyDescent="0.25">
      <c r="A447" s="16" t="s">
        <v>86</v>
      </c>
      <c r="B447" s="16"/>
      <c r="C447" s="17">
        <v>1327.22</v>
      </c>
      <c r="D447" s="17">
        <v>1327.22</v>
      </c>
      <c r="E447" s="17">
        <v>1326.7</v>
      </c>
      <c r="F447" s="17">
        <v>1326.04</v>
      </c>
      <c r="G447" s="17">
        <v>100</v>
      </c>
      <c r="H447" s="9"/>
      <c r="I447" s="9"/>
      <c r="J447" s="9"/>
      <c r="K447" s="9"/>
      <c r="L447" s="9"/>
    </row>
    <row r="448" spans="1:12" x14ac:dyDescent="0.25">
      <c r="A448" s="27" t="s">
        <v>253</v>
      </c>
      <c r="B448" s="27"/>
      <c r="C448" s="28">
        <v>1327.22</v>
      </c>
      <c r="D448" s="28">
        <v>1327.22</v>
      </c>
      <c r="E448" s="28">
        <v>1326.7</v>
      </c>
      <c r="F448" s="28">
        <v>1326.04</v>
      </c>
      <c r="G448" s="28">
        <v>100</v>
      </c>
      <c r="H448" s="9"/>
      <c r="I448" s="9"/>
      <c r="J448" s="9"/>
      <c r="K448" s="9"/>
      <c r="L448" s="9"/>
    </row>
    <row r="449" spans="1:12" x14ac:dyDescent="0.25">
      <c r="A449" s="16" t="s">
        <v>86</v>
      </c>
      <c r="B449" s="16"/>
      <c r="C449" s="17">
        <v>1327.22</v>
      </c>
      <c r="D449" s="17">
        <v>1327.22</v>
      </c>
      <c r="E449" s="17">
        <v>1326.7</v>
      </c>
      <c r="F449" s="17">
        <v>1326.04</v>
      </c>
      <c r="G449" s="17">
        <v>100</v>
      </c>
      <c r="H449" s="9"/>
      <c r="I449" s="9"/>
      <c r="J449" s="9"/>
      <c r="K449" s="9"/>
      <c r="L449" s="9"/>
    </row>
    <row r="450" spans="1:12" x14ac:dyDescent="0.25">
      <c r="A450" s="27" t="s">
        <v>254</v>
      </c>
      <c r="B450" s="27"/>
      <c r="C450" s="28">
        <v>1327.22</v>
      </c>
      <c r="D450" s="28">
        <v>1327.22</v>
      </c>
      <c r="E450" s="28">
        <v>1326.7</v>
      </c>
      <c r="F450" s="28">
        <v>1326.04</v>
      </c>
      <c r="G450" s="28">
        <v>100</v>
      </c>
      <c r="H450" s="9"/>
      <c r="I450" s="9"/>
      <c r="J450" s="9"/>
      <c r="K450" s="9"/>
      <c r="L450" s="9"/>
    </row>
    <row r="451" spans="1:12" x14ac:dyDescent="0.25">
      <c r="A451" s="16" t="s">
        <v>86</v>
      </c>
      <c r="B451" s="16"/>
      <c r="C451" s="17">
        <v>1327.22</v>
      </c>
      <c r="D451" s="17">
        <v>1327.22</v>
      </c>
      <c r="E451" s="17">
        <v>1326.7</v>
      </c>
      <c r="F451" s="17">
        <v>1326.04</v>
      </c>
      <c r="G451" s="17">
        <v>100</v>
      </c>
      <c r="H451" s="9"/>
      <c r="I451" s="9"/>
      <c r="J451" s="9"/>
      <c r="K451" s="9"/>
      <c r="L451" s="9"/>
    </row>
    <row r="452" spans="1:12" x14ac:dyDescent="0.25">
      <c r="A452" s="27" t="s">
        <v>255</v>
      </c>
      <c r="B452" s="27"/>
      <c r="C452" s="28">
        <v>1327.22</v>
      </c>
      <c r="D452" s="28">
        <v>1327.22</v>
      </c>
      <c r="E452" s="28">
        <v>1326.7</v>
      </c>
      <c r="F452" s="28">
        <v>1326.04</v>
      </c>
      <c r="G452" s="28">
        <v>100</v>
      </c>
      <c r="H452" s="9"/>
      <c r="I452" s="9"/>
      <c r="J452" s="9"/>
      <c r="K452" s="9"/>
      <c r="L452" s="9"/>
    </row>
    <row r="453" spans="1:12" x14ac:dyDescent="0.25">
      <c r="A453" s="16" t="s">
        <v>86</v>
      </c>
      <c r="B453" s="16"/>
      <c r="C453" s="17">
        <v>1327.22</v>
      </c>
      <c r="D453" s="17">
        <v>1327.22</v>
      </c>
      <c r="E453" s="17">
        <v>1326.7</v>
      </c>
      <c r="F453" s="17">
        <v>1326.04</v>
      </c>
      <c r="G453" s="17">
        <v>100</v>
      </c>
      <c r="H453" s="9"/>
      <c r="I453" s="9"/>
      <c r="J453" s="9"/>
      <c r="K453" s="9"/>
      <c r="L453" s="9"/>
    </row>
    <row r="454" spans="1:12" x14ac:dyDescent="0.25">
      <c r="A454" s="27" t="s">
        <v>256</v>
      </c>
      <c r="B454" s="27"/>
      <c r="C454" s="28">
        <v>27871.78</v>
      </c>
      <c r="D454" s="28">
        <v>27871.78</v>
      </c>
      <c r="E454" s="28">
        <v>27860.639999999999</v>
      </c>
      <c r="F454" s="28">
        <v>27846.71</v>
      </c>
      <c r="G454" s="28">
        <v>100</v>
      </c>
      <c r="H454" s="9"/>
      <c r="I454" s="9"/>
      <c r="J454" s="9"/>
      <c r="K454" s="9"/>
      <c r="L454" s="9"/>
    </row>
    <row r="455" spans="1:12" x14ac:dyDescent="0.25">
      <c r="A455" s="16" t="s">
        <v>86</v>
      </c>
      <c r="B455" s="16"/>
      <c r="C455" s="17">
        <v>27871.78</v>
      </c>
      <c r="D455" s="17">
        <v>27871.78</v>
      </c>
      <c r="E455" s="17">
        <v>27860.639999999999</v>
      </c>
      <c r="F455" s="17">
        <v>27846.71</v>
      </c>
      <c r="G455" s="17">
        <v>100</v>
      </c>
      <c r="H455" s="9"/>
      <c r="I455" s="9"/>
      <c r="J455" s="9"/>
      <c r="K455" s="9"/>
      <c r="L455" s="9"/>
    </row>
    <row r="456" spans="1:12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8" spans="1:12" x14ac:dyDescent="0.25">
      <c r="A458" s="36" t="s">
        <v>269</v>
      </c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</row>
    <row r="459" spans="1:12" x14ac:dyDescent="0.25">
      <c r="A459" s="5"/>
      <c r="B459" s="5" t="s">
        <v>270</v>
      </c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B460" s="4"/>
    </row>
    <row r="461" spans="1:12" x14ac:dyDescent="0.25">
      <c r="A461" s="46" t="s">
        <v>271</v>
      </c>
      <c r="B461" s="46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6" t="s">
        <v>272</v>
      </c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</row>
    <row r="464" spans="1:12" x14ac:dyDescent="0.25">
      <c r="A464" s="5"/>
      <c r="B464" s="37" t="s">
        <v>273</v>
      </c>
      <c r="C464" s="37"/>
      <c r="D464" s="37"/>
      <c r="E464" s="37"/>
      <c r="F464" s="37"/>
      <c r="G464" s="37"/>
      <c r="H464" s="37"/>
      <c r="I464" s="5"/>
      <c r="J464" s="5"/>
      <c r="K464" s="5"/>
      <c r="L464" s="5"/>
    </row>
    <row r="465" spans="1:12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6" t="s">
        <v>274</v>
      </c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</row>
    <row r="468" spans="1:12" x14ac:dyDescent="0.25">
      <c r="A468" s="46" t="s">
        <v>277</v>
      </c>
      <c r="B468" s="46"/>
      <c r="C468" s="46"/>
      <c r="D468" s="46"/>
      <c r="E468" s="46"/>
      <c r="F468" s="46"/>
      <c r="G468" s="46"/>
      <c r="H468" s="46"/>
      <c r="I468" s="46"/>
      <c r="J468" s="5"/>
      <c r="K468" s="5"/>
      <c r="L468" s="5"/>
    </row>
    <row r="469" spans="1:12" x14ac:dyDescent="0.25">
      <c r="A469" s="46" t="s">
        <v>278</v>
      </c>
      <c r="B469" s="46"/>
      <c r="C469" s="46"/>
      <c r="D469" s="46"/>
      <c r="E469" s="46"/>
      <c r="F469" s="46"/>
      <c r="G469" s="46"/>
      <c r="H469" s="46"/>
      <c r="I469" s="46"/>
      <c r="J469" s="5"/>
      <c r="K469" s="5"/>
      <c r="L469" s="5"/>
    </row>
    <row r="470" spans="1:12" x14ac:dyDescent="0.25">
      <c r="A470" s="10" t="s">
        <v>279</v>
      </c>
      <c r="B470" s="10"/>
      <c r="C470" s="10"/>
      <c r="D470" s="10"/>
      <c r="E470" s="10"/>
      <c r="F470" s="10"/>
      <c r="G470" s="10"/>
      <c r="H470" s="10"/>
      <c r="I470" s="10"/>
      <c r="J470" s="5"/>
      <c r="K470" s="5"/>
      <c r="L470" s="5"/>
    </row>
    <row r="471" spans="1:12" x14ac:dyDescent="0.25">
      <c r="A471" s="47"/>
      <c r="B471" s="47"/>
      <c r="C471" s="10"/>
      <c r="D471" s="36" t="s">
        <v>280</v>
      </c>
      <c r="E471" s="36"/>
      <c r="F471" s="36"/>
      <c r="G471" s="36"/>
      <c r="H471" s="36"/>
      <c r="I471" s="36"/>
      <c r="J471" s="36"/>
      <c r="K471" s="36"/>
      <c r="L471" s="5"/>
    </row>
    <row r="472" spans="1:12" x14ac:dyDescent="0.25">
      <c r="A472" s="10"/>
      <c r="B472" s="10"/>
      <c r="C472" s="10"/>
      <c r="D472" s="36" t="s">
        <v>282</v>
      </c>
      <c r="E472" s="36"/>
      <c r="F472" s="36"/>
      <c r="G472" s="36"/>
      <c r="H472" s="36"/>
      <c r="I472" s="36"/>
      <c r="J472" s="36"/>
      <c r="K472" s="36"/>
      <c r="L472" s="5"/>
    </row>
    <row r="473" spans="1:12" x14ac:dyDescent="0.25">
      <c r="A473" s="48" t="s">
        <v>281</v>
      </c>
      <c r="B473" s="48"/>
      <c r="C473" s="48"/>
      <c r="D473" s="48"/>
      <c r="E473" s="48"/>
      <c r="F473" s="48"/>
      <c r="G473" s="48"/>
      <c r="H473" s="48"/>
      <c r="I473" s="48"/>
      <c r="J473" s="5"/>
      <c r="K473" s="5"/>
      <c r="L473" s="5"/>
    </row>
  </sheetData>
  <mergeCells count="43">
    <mergeCell ref="A473:I473"/>
    <mergeCell ref="A458:L458"/>
    <mergeCell ref="A461:B461"/>
    <mergeCell ref="B464:H464"/>
    <mergeCell ref="A468:I468"/>
    <mergeCell ref="A471:B471"/>
    <mergeCell ref="D471:K471"/>
    <mergeCell ref="D472:K472"/>
    <mergeCell ref="A467:L467"/>
    <mergeCell ref="A469:I469"/>
    <mergeCell ref="A463:L463"/>
    <mergeCell ref="A226:L226"/>
    <mergeCell ref="A227:I227"/>
    <mergeCell ref="A82:L82"/>
    <mergeCell ref="B83:L83"/>
    <mergeCell ref="A161:L161"/>
    <mergeCell ref="B162:L162"/>
    <mergeCell ref="A205:L205"/>
    <mergeCell ref="B160:F160"/>
    <mergeCell ref="B206:L206"/>
    <mergeCell ref="A224:B224"/>
    <mergeCell ref="A225:L225"/>
    <mergeCell ref="A1:L1"/>
    <mergeCell ref="A2:I2"/>
    <mergeCell ref="A4:L4"/>
    <mergeCell ref="A5:L5"/>
    <mergeCell ref="A23:C23"/>
    <mergeCell ref="A7:B7"/>
    <mergeCell ref="A8:B8"/>
    <mergeCell ref="A9:B9"/>
    <mergeCell ref="B13:F13"/>
    <mergeCell ref="B14:F14"/>
    <mergeCell ref="A36:B36"/>
    <mergeCell ref="A39:B39"/>
    <mergeCell ref="A37:B37"/>
    <mergeCell ref="A10:B10"/>
    <mergeCell ref="A11:B11"/>
    <mergeCell ref="B17:I17"/>
    <mergeCell ref="A49:B49"/>
    <mergeCell ref="A70:B70"/>
    <mergeCell ref="A75:B75"/>
    <mergeCell ref="A43:L43"/>
    <mergeCell ref="B44:L44"/>
  </mergeCells>
  <pageMargins left="0.25" right="0.25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Usluge Sigma d.o.o</dc:creator>
  <cp:lastModifiedBy>Opcina Klostar Podravski</cp:lastModifiedBy>
  <cp:lastPrinted>2022-12-15T07:58:01Z</cp:lastPrinted>
  <dcterms:created xsi:type="dcterms:W3CDTF">2022-12-13T10:20:23Z</dcterms:created>
  <dcterms:modified xsi:type="dcterms:W3CDTF">2022-12-15T08:00:48Z</dcterms:modified>
</cp:coreProperties>
</file>