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noski\Desktop\MARTINA ZANOŠKI  2017. NOVO\OBJAVA NA WEBU-planovi,izvješća\"/>
    </mc:Choice>
  </mc:AlternateContent>
  <bookViews>
    <workbookView xWindow="0" yWindow="0" windowWidth="28770" windowHeight="12270"/>
  </bookViews>
  <sheets>
    <sheet name="GIGA4.2019_" sheetId="1" r:id="rId1"/>
  </sheets>
  <calcPr calcId="162913"/>
</workbook>
</file>

<file path=xl/calcChain.xml><?xml version="1.0" encoding="utf-8"?>
<calcChain xmlns="http://schemas.openxmlformats.org/spreadsheetml/2006/main">
  <c r="F515" i="1" l="1"/>
  <c r="E508" i="1" l="1"/>
  <c r="D508" i="1"/>
  <c r="E502" i="1"/>
  <c r="D502" i="1"/>
  <c r="E493" i="1"/>
  <c r="D493" i="1"/>
  <c r="E487" i="1"/>
  <c r="D487" i="1"/>
  <c r="E464" i="1"/>
  <c r="D464" i="1"/>
  <c r="E440" i="1"/>
  <c r="D440" i="1"/>
  <c r="E430" i="1"/>
  <c r="D430" i="1"/>
  <c r="E424" i="1"/>
  <c r="D424" i="1"/>
  <c r="E421" i="1"/>
  <c r="D421" i="1"/>
  <c r="E417" i="1"/>
  <c r="D417" i="1"/>
  <c r="E401" i="1"/>
  <c r="D401" i="1"/>
  <c r="E390" i="1"/>
  <c r="D390" i="1"/>
  <c r="E386" i="1"/>
  <c r="D386" i="1"/>
  <c r="E381" i="1"/>
  <c r="D381" i="1"/>
  <c r="E370" i="1"/>
  <c r="D370" i="1"/>
  <c r="E367" i="1"/>
  <c r="D367" i="1"/>
  <c r="E338" i="1"/>
  <c r="D338" i="1"/>
  <c r="E306" i="1"/>
  <c r="D306" i="1"/>
  <c r="E280" i="1"/>
  <c r="D280" i="1"/>
  <c r="E262" i="1"/>
  <c r="D262" i="1"/>
  <c r="E259" i="1"/>
  <c r="D259" i="1"/>
  <c r="E255" i="1"/>
  <c r="D255" i="1"/>
  <c r="E252" i="1"/>
  <c r="D252" i="1"/>
  <c r="E247" i="1"/>
  <c r="D247" i="1"/>
  <c r="E241" i="1"/>
  <c r="D241" i="1"/>
  <c r="E231" i="1"/>
  <c r="D231" i="1"/>
  <c r="E223" i="1"/>
  <c r="D223" i="1"/>
  <c r="E215" i="1"/>
  <c r="D215" i="1"/>
  <c r="E206" i="1"/>
  <c r="D206" i="1"/>
  <c r="E185" i="1"/>
  <c r="D185" i="1"/>
  <c r="E161" i="1"/>
  <c r="D161" i="1"/>
  <c r="E153" i="1"/>
  <c r="D153" i="1"/>
  <c r="E139" i="1"/>
  <c r="D139" i="1"/>
  <c r="E131" i="1"/>
  <c r="D131" i="1"/>
  <c r="E123" i="1"/>
  <c r="D123" i="1"/>
  <c r="E114" i="1"/>
  <c r="D114" i="1"/>
  <c r="E110" i="1"/>
  <c r="D110" i="1"/>
  <c r="E104" i="1"/>
  <c r="D104" i="1"/>
  <c r="E83" i="1"/>
  <c r="D83" i="1"/>
  <c r="E55" i="1"/>
  <c r="D55" i="1"/>
  <c r="E14" i="1"/>
  <c r="D14" i="1"/>
  <c r="E10" i="1"/>
  <c r="D10" i="1"/>
  <c r="F280" i="1" l="1"/>
  <c r="F114" i="1"/>
  <c r="F55" i="1"/>
  <c r="F104" i="1"/>
  <c r="F139" i="1"/>
  <c r="F259" i="1"/>
  <c r="F338" i="1"/>
  <c r="F262" i="1"/>
  <c r="F14" i="1"/>
  <c r="F131" i="1"/>
  <c r="F206" i="1"/>
  <c r="F241" i="1"/>
  <c r="F508" i="1"/>
  <c r="F440" i="1"/>
  <c r="F487" i="1"/>
  <c r="F493" i="1"/>
  <c r="F390" i="1"/>
  <c r="F306" i="1"/>
  <c r="F464" i="1"/>
  <c r="F223" i="1"/>
  <c r="F153" i="1"/>
  <c r="F417" i="1"/>
  <c r="F215" i="1"/>
  <c r="F231" i="1"/>
  <c r="F401" i="1"/>
  <c r="F161" i="1"/>
  <c r="F370" i="1"/>
  <c r="F421" i="1"/>
  <c r="F110" i="1"/>
  <c r="F10" i="1"/>
  <c r="F185" i="1"/>
  <c r="F381" i="1"/>
  <c r="F424" i="1"/>
  <c r="F255" i="1"/>
  <c r="F123" i="1"/>
  <c r="F502" i="1"/>
  <c r="F83" i="1"/>
  <c r="F247" i="1"/>
  <c r="F386" i="1"/>
  <c r="F430" i="1"/>
  <c r="D6" i="1"/>
  <c r="D8" i="1" s="1"/>
  <c r="F252" i="1"/>
  <c r="F6" i="1" l="1"/>
  <c r="F8" i="1" s="1"/>
  <c r="E6" i="1"/>
  <c r="E8" i="1" s="1"/>
</calcChain>
</file>

<file path=xl/sharedStrings.xml><?xml version="1.0" encoding="utf-8"?>
<sst xmlns="http://schemas.openxmlformats.org/spreadsheetml/2006/main" count="513" uniqueCount="165">
  <si>
    <t>A553101</t>
  </si>
  <si>
    <t>HRVATSKA GORSKA SLUŽBA SPAŠAVANJA</t>
  </si>
  <si>
    <t>Tekuće donacije u novcu</t>
  </si>
  <si>
    <t>Kapitalne donacije neprftinim organizacijama</t>
  </si>
  <si>
    <t>A553131</t>
  </si>
  <si>
    <t>ADMINISTRACIJA I UPRAVLJANJE</t>
  </si>
  <si>
    <t>Plaće za redovan rad</t>
  </si>
  <si>
    <t>Plaće za prekovremeni rad</t>
  </si>
  <si>
    <t>Ostali rashodi za zaposlene</t>
  </si>
  <si>
    <t>Doprinosi za mirovinsko osiguranje</t>
  </si>
  <si>
    <t>Doprinosi za obvezno zdravstveno osiguranje</t>
  </si>
  <si>
    <t>Doprinosi za obvezno osiguranje u slučaju nezaposl</t>
  </si>
  <si>
    <t>Službena putovanja</t>
  </si>
  <si>
    <t>Naknade za prijevoz, za rad na terenu i odvojeni ž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</si>
  <si>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</si>
  <si>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</si>
  <si>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</si>
  <si>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</si>
  <si>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</si>
  <si>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</si>
  <si>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</si>
  <si>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</si>
  <si>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</si>
  <si>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</si>
  <si>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</si>
  <si>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</si>
  <si>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</si>
  <si>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</si>
  <si>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</si>
  <si>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</si>
  <si>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Naknade troškova osobama izvan radnog odnosa</t>
  </si>
  <si>
    <t>Naknade za rad predstavn.i izvršnih tijela, povje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</si>
  <si>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</si>
  <si>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</si>
  <si>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</si>
  <si>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</si>
  <si>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</si>
  <si>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</si>
  <si>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Bankarske usluge i usluge platnog prometa</t>
  </si>
  <si>
    <t>Negativne tečajne razlike i razlike zbog primjene</t>
  </si>
  <si>
    <t>Zatezne kamate</t>
  </si>
  <si>
    <t>Ostali nespomenuti financijski rashodi</t>
  </si>
  <si>
    <t>Naknade građanima i kućanstvima u novcu</t>
  </si>
  <si>
    <t>Naknada štete zaposlenicima</t>
  </si>
  <si>
    <t>Ugovorene kazne i ostale naknade šteta</t>
  </si>
  <si>
    <t>A553158</t>
  </si>
  <si>
    <t>FRONTEX-JAČANJE KOORDINACIJE I OPERATIVNE SURADNJE IZMEĐU DRŽAVA ČLANICA  EU NA PODRUČJU UPRAVLJANJA VANJSKIM GRANICAMA</t>
  </si>
  <si>
    <t>Računalne usluge</t>
  </si>
  <si>
    <t>Uredska oprema i namještaj</t>
  </si>
  <si>
    <t>Komunikacijska oprema</t>
  </si>
  <si>
    <t>Oprema za održavanje i zaštitu</t>
  </si>
  <si>
    <t>Uređaji, strojevi i oprema za ostale namjene</t>
  </si>
  <si>
    <t>A553175</t>
  </si>
  <si>
    <t>ADMINISTRACIJA I UPRAVLJANJE - ILEGALNE MIGRACIJE</t>
  </si>
  <si>
    <t>A672007</t>
  </si>
  <si>
    <t>RAZMINIRANJE</t>
  </si>
  <si>
    <t>A849003</t>
  </si>
  <si>
    <t>SUSTAVNO ISPITIVANJE IONIZIRAJUĆIH ZRAČENJA TE VRSTA I AKTIVNOSTI RADIOAKTIVNIH TVARI U OKOLIŠU</t>
  </si>
  <si>
    <t>A849021</t>
  </si>
  <si>
    <t>SUSTAV PRIPRAVNOSTI U SLUČAJU IZVANREDNOG DOGAĐAJA</t>
  </si>
  <si>
    <t>A849024</t>
  </si>
  <si>
    <t>STRATEGIJA RADIOLOŠKE I NUKLEARNE SIGURNOSTI</t>
  </si>
  <si>
    <t>A879002</t>
  </si>
  <si>
    <t>CERTIFIKACIJA</t>
  </si>
  <si>
    <t>Licence</t>
  </si>
  <si>
    <t>Ulag.u račun. programe</t>
  </si>
  <si>
    <t>K260056</t>
  </si>
  <si>
    <t>IZGRADNJA, KUPNJA I ODRŽAVANJE ZGRADA</t>
  </si>
  <si>
    <t>Ostala prava</t>
  </si>
  <si>
    <t>Poslovni objekti</t>
  </si>
  <si>
    <t>Dodatna ulaganja na građevinskim objektima</t>
  </si>
  <si>
    <t>K553009</t>
  </si>
  <si>
    <t>POLICIJSKA OPREMA</t>
  </si>
  <si>
    <t>Kamate za primljene zajmove od trgovačkih društava</t>
  </si>
  <si>
    <t>Instrumenti, uređaji i strojevi</t>
  </si>
  <si>
    <t>Prijevozna sredstva u cestovnom prometu</t>
  </si>
  <si>
    <t>Osnovno stado</t>
  </si>
  <si>
    <t>K553026</t>
  </si>
  <si>
    <t>IZGRADNJA KAPACITETA U PODRUČJU AZILA VIZNOG SUSTAVA I ILEGALNIH MIGRACIJA</t>
  </si>
  <si>
    <t>K553092</t>
  </si>
  <si>
    <t>NACIONALNI PROGRAM SIGURNOSTI CESTOVNOG PROMETA</t>
  </si>
  <si>
    <t>Subvencije trgovačkim društvima izvan javnog sekto</t>
  </si>
  <si>
    <t>Kapitalne pomoći unutar općeg proračuna</t>
  </si>
  <si>
    <t>Tekući prijenosi između proračunskih korisnika</t>
  </si>
  <si>
    <t>K553125</t>
  </si>
  <si>
    <t>POTPORE RADU I OPREMANJU POLICIJE</t>
  </si>
  <si>
    <t>K553129</t>
  </si>
  <si>
    <t>KOMUNIKACIJSKA OPREMA</t>
  </si>
  <si>
    <t>K553130</t>
  </si>
  <si>
    <t>INTEGRIRANI SUSTAV 112</t>
  </si>
  <si>
    <t>K553132</t>
  </si>
  <si>
    <t>INFORMATIZACIJA</t>
  </si>
  <si>
    <t>K553134</t>
  </si>
  <si>
    <t>OPREMANJE SUSTAVA ZA ZAŠTITU I SPAŠAVANJE</t>
  </si>
  <si>
    <t>K553141</t>
  </si>
  <si>
    <t>RAZVOJNA SURADNJA</t>
  </si>
  <si>
    <t>K553145</t>
  </si>
  <si>
    <t>IPA 2012 IZGRADNJA I OPREMANJE POLICIJSKE POSTAJE TOVARNIK I POSTAJE GRANIČNE POLICIJE MALJEVAC</t>
  </si>
  <si>
    <t>K553146</t>
  </si>
  <si>
    <t>IPA 2013 JAČANJE KAPACITETA MUP-A ZA PRIMJENU AUTOMATIZIRANE RAZMJENE PODATAKA PRIBAVLJENIH ANALIZOM DNK I DAKTILOSKOPSKIH PODATAKA</t>
  </si>
  <si>
    <t>K553148</t>
  </si>
  <si>
    <t>PRIJELAZNI INSTRUMENT – JAČANJE UPRAVLJANJA LJUDSKIM RESURSIMA</t>
  </si>
  <si>
    <t>K553151</t>
  </si>
  <si>
    <t>PRIJELAZNI INSTRUMENT – REKONSTRUKCIJA SMJEŠTAJNIH I PRATEĆIH SADRŽAJA U PRIHVATILIŠTU ZA TRAŽITELJE AZILA U KUTINI</t>
  </si>
  <si>
    <t>K553167</t>
  </si>
  <si>
    <t>FOND ZA UNUTARNJU SIGURNOST - INSTRUMENT ZA POLICIJSKU SURADNJU, SPREČAVANJE I SUZBIJANJE KRIMINALA I UPRAVLJANJE KRIZAMA</t>
  </si>
  <si>
    <t>K553168</t>
  </si>
  <si>
    <t>FOND ZA UNUTARNJU SIGURNOST - INSTRUMENT ZA GRANICE I VIZE</t>
  </si>
  <si>
    <t>K553169</t>
  </si>
  <si>
    <t>FOND ZA AZIL, MIGRACIJE I INTEGRACIJU</t>
  </si>
  <si>
    <t>Tekuće donacije iz EU sredstava</t>
  </si>
  <si>
    <t>Stambeni objekti</t>
  </si>
  <si>
    <t>K553172</t>
  </si>
  <si>
    <t>MODERNIZACIJA RADIOKOMUNIKACIJSKE OPREME SUSTAVA CIVILNE ZAŠTITE</t>
  </si>
  <si>
    <t>K863004</t>
  </si>
  <si>
    <t>RUTNE I TERMINALNE NAKNADE ZA AKTIVNOSTI POTRAGE I SPAŠAVANJA ZRAKOPLOVA</t>
  </si>
  <si>
    <t>K863019</t>
  </si>
  <si>
    <t>RAZVOJ SUSTAVA UPRAVLJANJA U KATASTROFAMA KROZ AKTIVNOSTI JAČANJA KAPACITETA ODGOVORNIH INSTITUCIJA TE ORGANIZIRANIM PODIZANJEM SVIJESTI EDUCIRANJEM NASTAVNIKA,ŠKOLSKE DJECE I STANOVNIŠTVA</t>
  </si>
  <si>
    <t>K879010</t>
  </si>
  <si>
    <t>VJEŽBE ZA INSTITUCIJE U SLUČAJU IZRAVNE PRIJETNJE NA JAVNIM POVRŠINAMA</t>
  </si>
  <si>
    <t>K879011</t>
  </si>
  <si>
    <t>ENFAST - EUROPSKA MREŽA TIMOVA ZA AKTIVNU POTRAGU ZA BJEGUNCIMA - PREDSJEDANJE</t>
  </si>
  <si>
    <t>T553155</t>
  </si>
  <si>
    <t>IPA 2012 PODRŠKA U PODRUČJU KAZNENOG PROGONA U BOSNI I HERCEGOVINI</t>
  </si>
  <si>
    <t>T553157</t>
  </si>
  <si>
    <t>HORIZON 2020 JAČANJE SURADNJE IZMEĐU POLICIJSKIH SLUŽBI I GRAĐANA - POLICIJA U ZAJEDNICI</t>
  </si>
  <si>
    <t>T553162</t>
  </si>
  <si>
    <t>PRIJELAZNI INSTRUMENT - IDENTIFIKACIJA ŽRTAVA PRIRODNIH I SLUČAJNIH KATASTROFA TE TERORISTIČKIH NAPADA</t>
  </si>
  <si>
    <t>T553174</t>
  </si>
  <si>
    <t>OBZOR 2020</t>
  </si>
  <si>
    <t>T672037</t>
  </si>
  <si>
    <t>IPA I 2012 – RAZMINIRANJE PODRUČJA UZ GRANICU S REPUBLIKOM BOSNOM I HERCEGOVINOM U SISAČKO-MOSLAVAČKOJ ŽUPANIJI</t>
  </si>
  <si>
    <t>Tekuće pomoći inozemnim vladama</t>
  </si>
  <si>
    <t>T672040</t>
  </si>
  <si>
    <t>OPERATIVNI PROGRAM KONKURENTNOST I KOHEZIJA 2014.-2020.</t>
  </si>
  <si>
    <t>T672042</t>
  </si>
  <si>
    <t>ŠVICARSKO-HRVATSKI PROGRAM SURADNJE „RAZMINIRANJE I DRUŠTVENO – GOSPODARSKA INTEGRACIJA“</t>
  </si>
  <si>
    <t>T849030</t>
  </si>
  <si>
    <t>PREDSJEDANJE REPUBLIKE HRVATSKE EUROPSKOM UNIJOM</t>
  </si>
  <si>
    <t>T863009</t>
  </si>
  <si>
    <t>PROJEKTI CIVILNE ZAŠTITE</t>
  </si>
  <si>
    <t>T863016</t>
  </si>
  <si>
    <t>NATO-SPS G4968–ZAPOVJEDNI SUSTAV SLIJEDEĆE GENERACIJE</t>
  </si>
  <si>
    <t>T879003</t>
  </si>
  <si>
    <t>HITNA POMOĆ - FOND ZA UNUTARNJU SIGURNOST - JAČANJE AKTIVNOSTI GRANIČNE KONTROLE NA HRVATSKOM DIJELU VANJSKE GRANICE ZBOG POVEĆANOG MIGRACIJSKOG PRITISKA</t>
  </si>
  <si>
    <t>T879004</t>
  </si>
  <si>
    <t>IPA BIH - EU PODRŠKA CIVILNOJ ZAŠTITI U BOSNI I HERCEGOVINI</t>
  </si>
  <si>
    <t>Subvencije trgovačkim društvima, zadrugama,</t>
  </si>
  <si>
    <t>T879005</t>
  </si>
  <si>
    <t>PROJEKT UNAPREĐENJA BROJA 112 UVOĐENJEM LOCIRANJA POZIVATELJA HELP112</t>
  </si>
  <si>
    <t>T879006</t>
  </si>
  <si>
    <t>AMIF - EUROPSKA MIGRACIJSKA MREŽA - NACIONALNA KONTAKT TOČKA</t>
  </si>
  <si>
    <t>T879007</t>
  </si>
  <si>
    <t>OSPOSOBLJAVANJE TAKTIČKIH PADOBRANACA - ISF - ATLAS</t>
  </si>
  <si>
    <t>T879009</t>
  </si>
  <si>
    <t>PRIJELAZNI RESCEU MEHANIZAM</t>
  </si>
  <si>
    <t>PLAN I IZVRŠENJE PO AKTIVNOSTIMA</t>
  </si>
  <si>
    <t>1</t>
  </si>
  <si>
    <t>2</t>
  </si>
  <si>
    <t>Tekući plan za 2019</t>
  </si>
  <si>
    <t>Izvršeno do 31/12/2019</t>
  </si>
  <si>
    <t>Sveukupno:</t>
  </si>
  <si>
    <t>MINISTARSTVO UNUTARNJIH POSLOVA</t>
  </si>
  <si>
    <t>Ministarstvo unutarnjih poslova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</si>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</sst>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9" fillId="0" borderId="0" xfId="0" applyFont="1"/>
    <xf numFmtId="4" fontId="19" fillId="0" borderId="0" xfId="0" applyNumberFormat="1" applyFont="1"/>
    <xf numFmtId="0" fontId="18" fillId="0" borderId="0" xfId="0" applyFont="1"/>
    <xf numFmtId="49" fontId="19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/>
    <xf numFmtId="4" fontId="18" fillId="0" borderId="0" xfId="0" applyNumberFormat="1" applyFont="1"/>
    <xf numFmtId="0" fontId="18" fillId="0" borderId="0" xfId="1" applyNumberFormat="1" applyFont="1"/>
    <xf numFmtId="2" fontId="18" fillId="0" borderId="0" xfId="0" applyNumberFormat="1" applyFont="1"/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</cellXfs>
  <cellStyles count="43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Dobro" xfId="7" builtinId="26" customBuiltin="1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no" xfId="0" builtinId="0"/>
    <cellStyle name="Postotak" xfId="1" builtinId="5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5"/>
  <sheetViews>
    <sheetView tabSelected="1" workbookViewId="0">
      <selection activeCell="C10" sqref="C10"/>
    </sheetView>
  </sheetViews>
  <sheetFormatPr defaultRowHeight="15" x14ac:dyDescent="0.25"/>
  <cols>
    <col min="1" max="1" width="9.5703125" style="1" bestFit="1" customWidth="1"/>
    <col min="2" max="2" width="5" style="1" bestFit="1" customWidth="1"/>
    <col min="3" max="3" width="49.7109375" style="1" bestFit="1" customWidth="1"/>
    <col min="4" max="5" width="17.28515625" style="2" bestFit="1" customWidth="1"/>
    <col min="6" max="6" width="8" style="1" bestFit="1" customWidth="1"/>
    <col min="7" max="16384" width="9.140625" style="1"/>
  </cols>
  <sheetData>
    <row r="1" spans="1:6" x14ac:dyDescent="0.25">
      <c r="A1" s="12" t="s">
        <v>156</v>
      </c>
      <c r="B1" s="12"/>
      <c r="C1" s="12"/>
      <c r="D1" s="12"/>
      <c r="E1" s="12"/>
      <c r="F1" s="8"/>
    </row>
    <row r="3" spans="1:6" x14ac:dyDescent="0.25">
      <c r="D3" s="4" t="s">
        <v>157</v>
      </c>
      <c r="E3" s="4" t="s">
        <v>158</v>
      </c>
    </row>
    <row r="4" spans="1:6" ht="28.5" x14ac:dyDescent="0.25">
      <c r="D4" s="13" t="s">
        <v>159</v>
      </c>
      <c r="E4" s="13" t="s">
        <v>160</v>
      </c>
      <c r="F4" s="14" t="s">
        <v>164</v>
      </c>
    </row>
    <row r="5" spans="1:6" x14ac:dyDescent="0.25">
      <c r="D5" s="5"/>
      <c r="E5" s="5"/>
      <c r="F5" s="6"/>
    </row>
    <row r="6" spans="1:6" x14ac:dyDescent="0.25">
      <c r="A6" s="12">
        <v>40</v>
      </c>
      <c r="B6" s="12"/>
      <c r="C6" s="3" t="s">
        <v>162</v>
      </c>
      <c r="D6" s="9">
        <f>D515</f>
        <v>5677111762</v>
      </c>
      <c r="E6" s="9">
        <f>E515</f>
        <v>5639578274.0299997</v>
      </c>
      <c r="F6" s="11">
        <f>F515</f>
        <v>99.338862972167775</v>
      </c>
    </row>
    <row r="7" spans="1:6" x14ac:dyDescent="0.25">
      <c r="A7" s="3"/>
      <c r="B7" s="3"/>
      <c r="D7" s="9"/>
      <c r="E7" s="9"/>
      <c r="F7" s="3"/>
    </row>
    <row r="8" spans="1:6" x14ac:dyDescent="0.25">
      <c r="A8" s="12">
        <v>4005</v>
      </c>
      <c r="B8" s="12"/>
      <c r="C8" s="3" t="s">
        <v>163</v>
      </c>
      <c r="D8" s="9">
        <f>D6</f>
        <v>5677111762</v>
      </c>
      <c r="E8" s="9">
        <f>E6</f>
        <v>5639578274.0299997</v>
      </c>
      <c r="F8" s="11">
        <f>F6</f>
        <v>99.338862972167775</v>
      </c>
    </row>
    <row r="10" spans="1:6" x14ac:dyDescent="0.25">
      <c r="A10" s="12" t="s">
        <v>0</v>
      </c>
      <c r="B10" s="12"/>
      <c r="C10" s="3" t="s">
        <v>1</v>
      </c>
      <c r="D10" s="9">
        <f>SUM(D11:D12)</f>
        <v>12000000</v>
      </c>
      <c r="E10" s="9">
        <f>SUM(E11:E12)</f>
        <v>12000000</v>
      </c>
      <c r="F10" s="10">
        <f>(E10/D10)*100</f>
        <v>100</v>
      </c>
    </row>
    <row r="11" spans="1:6" x14ac:dyDescent="0.25">
      <c r="B11" s="1">
        <v>3811</v>
      </c>
      <c r="C11" s="1" t="s">
        <v>2</v>
      </c>
      <c r="D11" s="2">
        <v>7000000</v>
      </c>
      <c r="E11" s="2">
        <v>7000000</v>
      </c>
      <c r="F11" s="1">
        <v>100</v>
      </c>
    </row>
    <row r="12" spans="1:6" x14ac:dyDescent="0.25">
      <c r="B12" s="1">
        <v>3821</v>
      </c>
      <c r="C12" s="1" t="s">
        <v>3</v>
      </c>
      <c r="D12" s="2">
        <v>5000000</v>
      </c>
      <c r="E12" s="2">
        <v>5000000</v>
      </c>
      <c r="F12" s="1">
        <v>100</v>
      </c>
    </row>
    <row r="14" spans="1:6" x14ac:dyDescent="0.25">
      <c r="A14" s="12" t="s">
        <v>4</v>
      </c>
      <c r="B14" s="12"/>
      <c r="C14" s="3" t="s">
        <v>5</v>
      </c>
      <c r="D14" s="9">
        <f>SUM(D15:D53)</f>
        <v>4424025205</v>
      </c>
      <c r="E14" s="9">
        <f>SUM(E15:E53)</f>
        <v>4430104430.0799999</v>
      </c>
      <c r="F14" s="11">
        <f>(E14/D14)*100</f>
        <v>100.13741388889758</v>
      </c>
    </row>
    <row r="15" spans="1:6" x14ac:dyDescent="0.25">
      <c r="B15" s="1">
        <v>3111</v>
      </c>
      <c r="C15" s="1" t="s">
        <v>6</v>
      </c>
      <c r="D15" s="2">
        <v>2715559199</v>
      </c>
      <c r="E15" s="2">
        <v>2714738883.8800001</v>
      </c>
      <c r="F15" s="1">
        <v>99.97</v>
      </c>
    </row>
    <row r="16" spans="1:6" x14ac:dyDescent="0.25">
      <c r="B16" s="1">
        <v>3113</v>
      </c>
      <c r="C16" s="1" t="s">
        <v>7</v>
      </c>
      <c r="D16" s="2">
        <v>65260000</v>
      </c>
      <c r="E16" s="2">
        <v>65249570.030000001</v>
      </c>
      <c r="F16" s="1">
        <v>99.98</v>
      </c>
    </row>
    <row r="17" spans="2:6" x14ac:dyDescent="0.25">
      <c r="B17" s="1">
        <v>3121</v>
      </c>
      <c r="C17" s="1" t="s">
        <v>8</v>
      </c>
      <c r="D17" s="2">
        <v>170013000</v>
      </c>
      <c r="E17" s="2">
        <v>170013000</v>
      </c>
      <c r="F17" s="1">
        <v>100</v>
      </c>
    </row>
    <row r="18" spans="2:6" x14ac:dyDescent="0.25">
      <c r="B18" s="1">
        <v>3131</v>
      </c>
      <c r="C18" s="1" t="s">
        <v>9</v>
      </c>
      <c r="D18" s="2">
        <v>190325000</v>
      </c>
      <c r="E18" s="2">
        <v>190322379.52000001</v>
      </c>
      <c r="F18" s="1">
        <v>100</v>
      </c>
    </row>
    <row r="19" spans="2:6" x14ac:dyDescent="0.25">
      <c r="B19" s="1">
        <v>3132</v>
      </c>
      <c r="C19" s="1" t="s">
        <v>10</v>
      </c>
      <c r="D19" s="2">
        <v>438124250</v>
      </c>
      <c r="E19" s="2">
        <v>438074355.74000001</v>
      </c>
      <c r="F19" s="1">
        <v>99.99</v>
      </c>
    </row>
    <row r="20" spans="2:6" x14ac:dyDescent="0.25">
      <c r="B20" s="1">
        <v>3133</v>
      </c>
      <c r="C20" s="1" t="s">
        <v>11</v>
      </c>
      <c r="D20" s="2">
        <v>4193550</v>
      </c>
      <c r="E20" s="2">
        <v>4193634.99</v>
      </c>
      <c r="F20" s="1">
        <v>100</v>
      </c>
    </row>
    <row r="21" spans="2:6" x14ac:dyDescent="0.25">
      <c r="B21" s="1">
        <v>3211</v>
      </c>
      <c r="C21" s="1" t="s">
        <v>12</v>
      </c>
      <c r="D21" s="2">
        <v>26106000</v>
      </c>
      <c r="E21" s="2">
        <v>28462024.629999999</v>
      </c>
      <c r="F21" s="1">
        <v>109.02</v>
      </c>
    </row>
    <row r="22" spans="2:6" x14ac:dyDescent="0.25">
      <c r="B22" s="1">
        <v>3212</v>
      </c>
      <c r="C22" s="1" t="s">
        <v>13</v>
      </c>
      <c r="D22" s="2">
        <v>136810000</v>
      </c>
      <c r="E22" s="2">
        <v>136805936.81999999</v>
      </c>
      <c r="F22" s="1">
        <v>100</v>
      </c>
    </row>
    <row r="23" spans="2:6" x14ac:dyDescent="0.25">
      <c r="B23" s="1">
        <v>3213</v>
      </c>
      <c r="C23" s="1" t="s">
        <v>14</v>
      </c>
      <c r="D23" s="2">
        <v>4871500</v>
      </c>
      <c r="E23" s="2">
        <v>1823214.97</v>
      </c>
      <c r="F23" s="1">
        <v>37.43</v>
      </c>
    </row>
    <row r="24" spans="2:6" x14ac:dyDescent="0.25">
      <c r="B24" s="1">
        <v>3214</v>
      </c>
      <c r="C24" s="1" t="s">
        <v>15</v>
      </c>
      <c r="D24" s="2">
        <v>4030000</v>
      </c>
      <c r="E24" s="2">
        <v>4489983.45</v>
      </c>
      <c r="F24" s="1">
        <v>111.41</v>
      </c>
    </row>
    <row r="25" spans="2:6" x14ac:dyDescent="0.25">
      <c r="B25" s="1">
        <v>3221</v>
      </c>
      <c r="C25" s="1" t="s">
        <v>16</v>
      </c>
      <c r="D25" s="2">
        <v>14946357</v>
      </c>
      <c r="E25" s="2">
        <v>14468541.83</v>
      </c>
      <c r="F25" s="1">
        <v>96.8</v>
      </c>
    </row>
    <row r="26" spans="2:6" x14ac:dyDescent="0.25">
      <c r="B26" s="1">
        <v>3222</v>
      </c>
      <c r="C26" s="1" t="s">
        <v>17</v>
      </c>
      <c r="D26" s="2">
        <v>33810000</v>
      </c>
      <c r="E26" s="2">
        <v>34568580.030000001</v>
      </c>
      <c r="F26" s="1">
        <v>102.24</v>
      </c>
    </row>
    <row r="27" spans="2:6" x14ac:dyDescent="0.25">
      <c r="B27" s="1">
        <v>3223</v>
      </c>
      <c r="C27" s="1" t="s">
        <v>18</v>
      </c>
      <c r="D27" s="2">
        <v>116910000</v>
      </c>
      <c r="E27" s="2">
        <v>116454771.02</v>
      </c>
      <c r="F27" s="1">
        <v>99.61</v>
      </c>
    </row>
    <row r="28" spans="2:6" x14ac:dyDescent="0.25">
      <c r="B28" s="1">
        <v>3224</v>
      </c>
      <c r="C28" s="1" t="s">
        <v>19</v>
      </c>
      <c r="D28" s="2">
        <v>9176050</v>
      </c>
      <c r="E28" s="2">
        <v>9557880.7699999996</v>
      </c>
      <c r="F28" s="1">
        <v>104.16</v>
      </c>
    </row>
    <row r="29" spans="2:6" x14ac:dyDescent="0.25">
      <c r="B29" s="1">
        <v>3225</v>
      </c>
      <c r="C29" s="1" t="s">
        <v>20</v>
      </c>
      <c r="D29" s="2">
        <v>8751200</v>
      </c>
      <c r="E29" s="2">
        <v>7611906.2199999997</v>
      </c>
      <c r="F29" s="1">
        <v>86.98</v>
      </c>
    </row>
    <row r="30" spans="2:6" x14ac:dyDescent="0.25">
      <c r="B30" s="1">
        <v>3227</v>
      </c>
      <c r="C30" s="1" t="s">
        <v>21</v>
      </c>
      <c r="D30" s="2">
        <v>1085000</v>
      </c>
      <c r="E30" s="2">
        <v>238774.21</v>
      </c>
      <c r="F30" s="1">
        <v>22.01</v>
      </c>
    </row>
    <row r="31" spans="2:6" x14ac:dyDescent="0.25">
      <c r="B31" s="1">
        <v>3231</v>
      </c>
      <c r="C31" s="1" t="s">
        <v>22</v>
      </c>
      <c r="D31" s="2">
        <v>36271000</v>
      </c>
      <c r="E31" s="2">
        <v>37747123.490000002</v>
      </c>
      <c r="F31" s="1">
        <v>104.07</v>
      </c>
    </row>
    <row r="32" spans="2:6" x14ac:dyDescent="0.25">
      <c r="B32" s="1">
        <v>3232</v>
      </c>
      <c r="C32" s="1" t="s">
        <v>23</v>
      </c>
      <c r="D32" s="2">
        <v>64266500</v>
      </c>
      <c r="E32" s="2">
        <v>64999163.329999998</v>
      </c>
      <c r="F32" s="1">
        <v>101.14</v>
      </c>
    </row>
    <row r="33" spans="2:6" x14ac:dyDescent="0.25">
      <c r="B33" s="1">
        <v>3233</v>
      </c>
      <c r="C33" s="1" t="s">
        <v>24</v>
      </c>
      <c r="D33" s="2">
        <v>1629000</v>
      </c>
      <c r="E33" s="2">
        <v>1406910.78</v>
      </c>
      <c r="F33" s="1">
        <v>86.37</v>
      </c>
    </row>
    <row r="34" spans="2:6" x14ac:dyDescent="0.25">
      <c r="B34" s="1">
        <v>3234</v>
      </c>
      <c r="C34" s="1" t="s">
        <v>25</v>
      </c>
      <c r="D34" s="2">
        <v>23336000</v>
      </c>
      <c r="E34" s="2">
        <v>23960501.48</v>
      </c>
      <c r="F34" s="1">
        <v>102.68</v>
      </c>
    </row>
    <row r="35" spans="2:6" x14ac:dyDescent="0.25">
      <c r="B35" s="1">
        <v>3235</v>
      </c>
      <c r="C35" s="1" t="s">
        <v>26</v>
      </c>
      <c r="D35" s="2">
        <v>67726300</v>
      </c>
      <c r="E35" s="2">
        <v>67675195.439999998</v>
      </c>
      <c r="F35" s="1">
        <v>99.92</v>
      </c>
    </row>
    <row r="36" spans="2:6" x14ac:dyDescent="0.25">
      <c r="B36" s="1">
        <v>3236</v>
      </c>
      <c r="C36" s="1" t="s">
        <v>27</v>
      </c>
      <c r="D36" s="2">
        <v>7562250</v>
      </c>
      <c r="E36" s="2">
        <v>3711923.98</v>
      </c>
      <c r="F36" s="1">
        <v>49.08</v>
      </c>
    </row>
    <row r="37" spans="2:6" x14ac:dyDescent="0.25">
      <c r="B37" s="1">
        <v>3237</v>
      </c>
      <c r="C37" s="1" t="s">
        <v>28</v>
      </c>
      <c r="D37" s="2">
        <v>9904000</v>
      </c>
      <c r="E37" s="2">
        <v>9093977.6600000001</v>
      </c>
      <c r="F37" s="1">
        <v>91.82</v>
      </c>
    </row>
    <row r="38" spans="2:6" x14ac:dyDescent="0.25">
      <c r="B38" s="1">
        <v>3239</v>
      </c>
      <c r="C38" s="1" t="s">
        <v>29</v>
      </c>
      <c r="D38" s="2">
        <v>217988033</v>
      </c>
      <c r="E38" s="2">
        <v>228715689.53999999</v>
      </c>
      <c r="F38" s="1">
        <v>104.92</v>
      </c>
    </row>
    <row r="39" spans="2:6" x14ac:dyDescent="0.25">
      <c r="B39" s="1">
        <v>3241</v>
      </c>
      <c r="C39" s="1" t="s">
        <v>30</v>
      </c>
      <c r="D39" s="2">
        <v>1050500</v>
      </c>
      <c r="E39" s="2">
        <v>1247581.76</v>
      </c>
      <c r="F39" s="1">
        <v>118.76</v>
      </c>
    </row>
    <row r="40" spans="2:6" x14ac:dyDescent="0.25">
      <c r="B40" s="1">
        <v>3291</v>
      </c>
      <c r="C40" s="1" t="s">
        <v>31</v>
      </c>
      <c r="D40" s="2">
        <v>85000</v>
      </c>
      <c r="E40" s="2">
        <v>69348.25</v>
      </c>
      <c r="F40" s="1">
        <v>81.59</v>
      </c>
    </row>
    <row r="41" spans="2:6" x14ac:dyDescent="0.25">
      <c r="B41" s="1">
        <v>3292</v>
      </c>
      <c r="C41" s="1" t="s">
        <v>32</v>
      </c>
      <c r="D41" s="2">
        <v>7497000</v>
      </c>
      <c r="E41" s="2">
        <v>7075836.2999999998</v>
      </c>
      <c r="F41" s="1">
        <v>94.38</v>
      </c>
    </row>
    <row r="42" spans="2:6" x14ac:dyDescent="0.25">
      <c r="B42" s="1">
        <v>3293</v>
      </c>
      <c r="C42" s="1" t="s">
        <v>33</v>
      </c>
      <c r="D42" s="2">
        <v>769000</v>
      </c>
      <c r="E42" s="2">
        <v>763931.15</v>
      </c>
      <c r="F42" s="1">
        <v>99.34</v>
      </c>
    </row>
    <row r="43" spans="2:6" x14ac:dyDescent="0.25">
      <c r="B43" s="1">
        <v>3294</v>
      </c>
      <c r="C43" s="1" t="s">
        <v>34</v>
      </c>
      <c r="D43" s="2">
        <v>5526805</v>
      </c>
      <c r="E43" s="2">
        <v>5154647.74</v>
      </c>
      <c r="F43" s="1">
        <v>93.27</v>
      </c>
    </row>
    <row r="44" spans="2:6" x14ac:dyDescent="0.25">
      <c r="B44" s="1">
        <v>3295</v>
      </c>
      <c r="C44" s="1" t="s">
        <v>35</v>
      </c>
      <c r="D44" s="2">
        <v>68500</v>
      </c>
      <c r="E44" s="2">
        <v>32114.22</v>
      </c>
      <c r="F44" s="1">
        <v>46.88</v>
      </c>
    </row>
    <row r="45" spans="2:6" x14ac:dyDescent="0.25">
      <c r="B45" s="1">
        <v>3296</v>
      </c>
      <c r="C45" s="1" t="s">
        <v>36</v>
      </c>
      <c r="D45" s="2">
        <v>1050500</v>
      </c>
      <c r="E45" s="2">
        <v>1018663.46</v>
      </c>
      <c r="F45" s="1">
        <v>96.97</v>
      </c>
    </row>
    <row r="46" spans="2:6" x14ac:dyDescent="0.25">
      <c r="B46" s="1">
        <v>3299</v>
      </c>
      <c r="C46" s="1" t="s">
        <v>37</v>
      </c>
      <c r="D46" s="2">
        <v>4728000</v>
      </c>
      <c r="E46" s="2">
        <v>5781561.5300000003</v>
      </c>
      <c r="F46" s="1">
        <v>122.28</v>
      </c>
    </row>
    <row r="47" spans="2:6" x14ac:dyDescent="0.25">
      <c r="B47" s="1">
        <v>3431</v>
      </c>
      <c r="C47" s="1" t="s">
        <v>38</v>
      </c>
      <c r="D47" s="2">
        <v>180500</v>
      </c>
      <c r="E47" s="2">
        <v>219114.92</v>
      </c>
      <c r="F47" s="1">
        <v>121.39</v>
      </c>
    </row>
    <row r="48" spans="2:6" x14ac:dyDescent="0.25">
      <c r="B48" s="1">
        <v>3433</v>
      </c>
      <c r="C48" s="1" t="s">
        <v>40</v>
      </c>
      <c r="D48" s="2">
        <v>215510</v>
      </c>
      <c r="E48" s="2">
        <v>158462.43</v>
      </c>
      <c r="F48" s="1">
        <v>73.53</v>
      </c>
    </row>
    <row r="49" spans="1:6" x14ac:dyDescent="0.25">
      <c r="B49" s="1">
        <v>3434</v>
      </c>
      <c r="C49" s="1" t="s">
        <v>41</v>
      </c>
      <c r="D49" s="2">
        <v>392700</v>
      </c>
      <c r="E49" s="2">
        <v>399820.74</v>
      </c>
      <c r="F49" s="1">
        <v>101.81</v>
      </c>
    </row>
    <row r="50" spans="1:6" x14ac:dyDescent="0.25">
      <c r="B50" s="1">
        <v>3721</v>
      </c>
      <c r="C50" s="1" t="s">
        <v>42</v>
      </c>
      <c r="D50" s="2">
        <v>17620000</v>
      </c>
      <c r="E50" s="2">
        <v>17620000</v>
      </c>
      <c r="F50" s="1">
        <v>100</v>
      </c>
    </row>
    <row r="51" spans="1:6" x14ac:dyDescent="0.25">
      <c r="B51" s="1">
        <v>3811</v>
      </c>
      <c r="C51" s="1" t="s">
        <v>2</v>
      </c>
      <c r="D51" s="2">
        <v>550000</v>
      </c>
      <c r="E51" s="2">
        <v>550000</v>
      </c>
      <c r="F51" s="1">
        <v>100</v>
      </c>
    </row>
    <row r="52" spans="1:6" x14ac:dyDescent="0.25">
      <c r="B52" s="1">
        <v>3833</v>
      </c>
      <c r="C52" s="1" t="s">
        <v>43</v>
      </c>
      <c r="D52" s="2">
        <v>1</v>
      </c>
      <c r="E52" s="2">
        <v>0</v>
      </c>
      <c r="F52" s="1">
        <v>0</v>
      </c>
    </row>
    <row r="53" spans="1:6" x14ac:dyDescent="0.25">
      <c r="B53" s="1">
        <v>3834</v>
      </c>
      <c r="C53" s="1" t="s">
        <v>44</v>
      </c>
      <c r="D53" s="2">
        <v>15637000</v>
      </c>
      <c r="E53" s="2">
        <v>15629423.77</v>
      </c>
      <c r="F53" s="1">
        <v>99.95</v>
      </c>
    </row>
    <row r="55" spans="1:6" ht="57.75" x14ac:dyDescent="0.25">
      <c r="A55" s="12" t="s">
        <v>45</v>
      </c>
      <c r="B55" s="12"/>
      <c r="C55" s="7" t="s">
        <v>46</v>
      </c>
      <c r="D55" s="9">
        <f>SUM(D56:D81)</f>
        <v>9020000</v>
      </c>
      <c r="E55" s="9">
        <f>SUM(E56:E81)</f>
        <v>12842492.959999999</v>
      </c>
      <c r="F55" s="11">
        <f>(E55/D55)*100</f>
        <v>142.37797073170731</v>
      </c>
    </row>
    <row r="56" spans="1:6" x14ac:dyDescent="0.25">
      <c r="B56" s="1">
        <v>3113</v>
      </c>
      <c r="C56" s="1" t="s">
        <v>7</v>
      </c>
      <c r="D56" s="2">
        <v>20000</v>
      </c>
      <c r="E56" s="2">
        <v>72347.929999999993</v>
      </c>
      <c r="F56" s="1">
        <v>361.74</v>
      </c>
    </row>
    <row r="57" spans="1:6" x14ac:dyDescent="0.25">
      <c r="B57" s="1">
        <v>3211</v>
      </c>
      <c r="C57" s="1" t="s">
        <v>12</v>
      </c>
      <c r="D57" s="2">
        <v>6000000</v>
      </c>
      <c r="E57" s="2">
        <v>7359596.7300000004</v>
      </c>
      <c r="F57" s="1">
        <v>122.66</v>
      </c>
    </row>
    <row r="58" spans="1:6" x14ac:dyDescent="0.25">
      <c r="B58" s="1">
        <v>3212</v>
      </c>
      <c r="C58" s="1" t="s">
        <v>13</v>
      </c>
      <c r="D58" s="2">
        <v>5000</v>
      </c>
      <c r="E58" s="2">
        <v>1697.42</v>
      </c>
      <c r="F58" s="1">
        <v>33.950000000000003</v>
      </c>
    </row>
    <row r="59" spans="1:6" x14ac:dyDescent="0.25">
      <c r="B59" s="1">
        <v>3221</v>
      </c>
      <c r="C59" s="1" t="s">
        <v>16</v>
      </c>
      <c r="D59" s="2">
        <v>30000</v>
      </c>
      <c r="E59" s="2">
        <v>27711.59</v>
      </c>
      <c r="F59" s="1">
        <v>92.37</v>
      </c>
    </row>
    <row r="60" spans="1:6" x14ac:dyDescent="0.25">
      <c r="B60" s="1">
        <v>3222</v>
      </c>
      <c r="C60" s="1" t="s">
        <v>17</v>
      </c>
      <c r="D60" s="2">
        <v>300000</v>
      </c>
      <c r="E60" s="2">
        <v>441438.84</v>
      </c>
      <c r="F60" s="1">
        <v>147.15</v>
      </c>
    </row>
    <row r="61" spans="1:6" x14ac:dyDescent="0.25">
      <c r="B61" s="1">
        <v>3223</v>
      </c>
      <c r="C61" s="1" t="s">
        <v>18</v>
      </c>
      <c r="D61" s="2">
        <v>1725000</v>
      </c>
      <c r="E61" s="2">
        <v>3851374</v>
      </c>
      <c r="F61" s="1">
        <v>223.27</v>
      </c>
    </row>
    <row r="62" spans="1:6" x14ac:dyDescent="0.25">
      <c r="B62" s="1">
        <v>3224</v>
      </c>
      <c r="C62" s="1" t="s">
        <v>19</v>
      </c>
      <c r="D62" s="2">
        <v>20000</v>
      </c>
      <c r="E62" s="2">
        <v>8658</v>
      </c>
      <c r="F62" s="1">
        <v>43.29</v>
      </c>
    </row>
    <row r="63" spans="1:6" x14ac:dyDescent="0.25">
      <c r="B63" s="1">
        <v>3225</v>
      </c>
      <c r="C63" s="1" t="s">
        <v>20</v>
      </c>
      <c r="D63" s="2">
        <v>15000</v>
      </c>
      <c r="E63" s="2">
        <v>8718.75</v>
      </c>
      <c r="F63" s="1">
        <v>58.13</v>
      </c>
    </row>
    <row r="64" spans="1:6" x14ac:dyDescent="0.25">
      <c r="B64" s="1">
        <v>3227</v>
      </c>
      <c r="C64" s="1" t="s">
        <v>21</v>
      </c>
      <c r="D64" s="2">
        <v>20000</v>
      </c>
      <c r="E64" s="2">
        <v>0</v>
      </c>
      <c r="F64" s="1">
        <v>0</v>
      </c>
    </row>
    <row r="65" spans="2:6" x14ac:dyDescent="0.25">
      <c r="B65" s="1">
        <v>3231</v>
      </c>
      <c r="C65" s="1" t="s">
        <v>22</v>
      </c>
      <c r="D65" s="2">
        <v>20000</v>
      </c>
      <c r="E65" s="2">
        <v>59975.74</v>
      </c>
      <c r="F65" s="1">
        <v>299.88</v>
      </c>
    </row>
    <row r="66" spans="2:6" x14ac:dyDescent="0.25">
      <c r="B66" s="1">
        <v>3232</v>
      </c>
      <c r="C66" s="1" t="s">
        <v>23</v>
      </c>
      <c r="D66" s="2">
        <v>200000</v>
      </c>
      <c r="E66" s="2">
        <v>11679.25</v>
      </c>
      <c r="F66" s="1">
        <v>5.84</v>
      </c>
    </row>
    <row r="67" spans="2:6" x14ac:dyDescent="0.25">
      <c r="B67" s="1">
        <v>3233</v>
      </c>
      <c r="C67" s="1" t="s">
        <v>24</v>
      </c>
      <c r="D67" s="2">
        <v>150000</v>
      </c>
      <c r="E67" s="2">
        <v>226539.11</v>
      </c>
      <c r="F67" s="1">
        <v>151.03</v>
      </c>
    </row>
    <row r="68" spans="2:6" x14ac:dyDescent="0.25">
      <c r="B68" s="1">
        <v>3236</v>
      </c>
      <c r="C68" s="1" t="s">
        <v>27</v>
      </c>
      <c r="D68" s="2">
        <v>10000</v>
      </c>
      <c r="E68" s="2">
        <v>10068.91</v>
      </c>
      <c r="F68" s="1">
        <v>100.69</v>
      </c>
    </row>
    <row r="69" spans="2:6" x14ac:dyDescent="0.25">
      <c r="B69" s="1">
        <v>3237</v>
      </c>
      <c r="C69" s="1" t="s">
        <v>28</v>
      </c>
      <c r="D69" s="2">
        <v>100000</v>
      </c>
      <c r="E69" s="2">
        <v>149361.07</v>
      </c>
      <c r="F69" s="1">
        <v>149.36000000000001</v>
      </c>
    </row>
    <row r="70" spans="2:6" x14ac:dyDescent="0.25">
      <c r="B70" s="1">
        <v>3238</v>
      </c>
      <c r="C70" s="1" t="s">
        <v>47</v>
      </c>
      <c r="D70" s="2">
        <v>20000</v>
      </c>
      <c r="E70" s="2">
        <v>0</v>
      </c>
      <c r="F70" s="1">
        <v>0</v>
      </c>
    </row>
    <row r="71" spans="2:6" x14ac:dyDescent="0.25">
      <c r="B71" s="1">
        <v>3239</v>
      </c>
      <c r="C71" s="1" t="s">
        <v>29</v>
      </c>
      <c r="D71" s="2">
        <v>20000</v>
      </c>
      <c r="E71" s="2">
        <v>43525.06</v>
      </c>
      <c r="F71" s="1">
        <v>217.63</v>
      </c>
    </row>
    <row r="72" spans="2:6" x14ac:dyDescent="0.25">
      <c r="B72" s="1">
        <v>3292</v>
      </c>
      <c r="C72" s="1" t="s">
        <v>32</v>
      </c>
      <c r="D72" s="2">
        <v>20000</v>
      </c>
      <c r="E72" s="2">
        <v>32975.53</v>
      </c>
      <c r="F72" s="1">
        <v>164.88</v>
      </c>
    </row>
    <row r="73" spans="2:6" x14ac:dyDescent="0.25">
      <c r="B73" s="1">
        <v>3293</v>
      </c>
      <c r="C73" s="1" t="s">
        <v>33</v>
      </c>
      <c r="D73" s="2">
        <v>100000</v>
      </c>
      <c r="E73" s="2">
        <v>69144.28</v>
      </c>
      <c r="F73" s="1">
        <v>69.14</v>
      </c>
    </row>
    <row r="74" spans="2:6" x14ac:dyDescent="0.25">
      <c r="B74" s="1">
        <v>3295</v>
      </c>
      <c r="C74" s="1" t="s">
        <v>35</v>
      </c>
      <c r="D74" s="2">
        <v>5000</v>
      </c>
      <c r="E74" s="2">
        <v>0</v>
      </c>
      <c r="F74" s="1">
        <v>0</v>
      </c>
    </row>
    <row r="75" spans="2:6" x14ac:dyDescent="0.25">
      <c r="B75" s="1">
        <v>3299</v>
      </c>
      <c r="C75" s="1" t="s">
        <v>37</v>
      </c>
      <c r="D75" s="2">
        <v>50000</v>
      </c>
      <c r="E75" s="2">
        <v>26447.08</v>
      </c>
      <c r="F75" s="1">
        <v>52.89</v>
      </c>
    </row>
    <row r="76" spans="2:6" x14ac:dyDescent="0.25">
      <c r="B76" s="1">
        <v>3431</v>
      </c>
      <c r="C76" s="1" t="s">
        <v>38</v>
      </c>
      <c r="D76" s="2">
        <v>5000</v>
      </c>
      <c r="E76" s="2">
        <v>0</v>
      </c>
      <c r="F76" s="1">
        <v>0</v>
      </c>
    </row>
    <row r="77" spans="2:6" x14ac:dyDescent="0.25">
      <c r="B77" s="1">
        <v>3432</v>
      </c>
      <c r="C77" s="1" t="s">
        <v>39</v>
      </c>
      <c r="D77" s="2">
        <v>10000</v>
      </c>
      <c r="E77" s="2">
        <v>0</v>
      </c>
      <c r="F77" s="1">
        <v>0</v>
      </c>
    </row>
    <row r="78" spans="2:6" x14ac:dyDescent="0.25">
      <c r="B78" s="1">
        <v>4221</v>
      </c>
      <c r="C78" s="1" t="s">
        <v>48</v>
      </c>
      <c r="D78" s="2">
        <v>35000</v>
      </c>
      <c r="E78" s="2">
        <v>235804.78</v>
      </c>
      <c r="F78" s="1">
        <v>673.73</v>
      </c>
    </row>
    <row r="79" spans="2:6" x14ac:dyDescent="0.25">
      <c r="B79" s="1">
        <v>4222</v>
      </c>
      <c r="C79" s="1" t="s">
        <v>49</v>
      </c>
      <c r="D79" s="2">
        <v>100000</v>
      </c>
      <c r="E79" s="2">
        <v>146322.13</v>
      </c>
      <c r="F79" s="1">
        <v>146.32</v>
      </c>
    </row>
    <row r="80" spans="2:6" x14ac:dyDescent="0.25">
      <c r="B80" s="1">
        <v>4223</v>
      </c>
      <c r="C80" s="1" t="s">
        <v>50</v>
      </c>
      <c r="D80" s="2">
        <v>20000</v>
      </c>
      <c r="E80" s="2">
        <v>52139.31</v>
      </c>
      <c r="F80" s="1">
        <v>260.7</v>
      </c>
    </row>
    <row r="81" spans="1:6" x14ac:dyDescent="0.25">
      <c r="B81" s="1">
        <v>4227</v>
      </c>
      <c r="C81" s="1" t="s">
        <v>51</v>
      </c>
      <c r="D81" s="2">
        <v>20000</v>
      </c>
      <c r="E81" s="2">
        <v>6967.45</v>
      </c>
      <c r="F81" s="1">
        <v>34.840000000000003</v>
      </c>
    </row>
    <row r="83" spans="1:6" ht="29.25" x14ac:dyDescent="0.25">
      <c r="A83" s="12" t="s">
        <v>52</v>
      </c>
      <c r="B83" s="12"/>
      <c r="C83" s="7" t="s">
        <v>53</v>
      </c>
      <c r="D83" s="9">
        <f>SUM(D84:D102)</f>
        <v>60048000</v>
      </c>
      <c r="E83" s="9">
        <f>SUM(E84:E102)</f>
        <v>60002858.300000004</v>
      </c>
      <c r="F83" s="11">
        <f>(E83/D83)*100</f>
        <v>99.924823974154023</v>
      </c>
    </row>
    <row r="84" spans="1:6" x14ac:dyDescent="0.25">
      <c r="B84" s="1">
        <v>3111</v>
      </c>
      <c r="C84" s="1" t="s">
        <v>6</v>
      </c>
      <c r="D84" s="2">
        <v>500000</v>
      </c>
      <c r="E84" s="2">
        <v>500000</v>
      </c>
      <c r="F84" s="1">
        <v>100</v>
      </c>
    </row>
    <row r="85" spans="1:6" x14ac:dyDescent="0.25">
      <c r="B85" s="1">
        <v>3113</v>
      </c>
      <c r="C85" s="1" t="s">
        <v>7</v>
      </c>
      <c r="D85" s="2">
        <v>10500000</v>
      </c>
      <c r="E85" s="2">
        <v>10500000</v>
      </c>
      <c r="F85" s="1">
        <v>100</v>
      </c>
    </row>
    <row r="86" spans="1:6" x14ac:dyDescent="0.25">
      <c r="B86" s="1">
        <v>3131</v>
      </c>
      <c r="C86" s="1" t="s">
        <v>9</v>
      </c>
      <c r="D86" s="2">
        <v>2150000</v>
      </c>
      <c r="E86" s="2">
        <v>2150000</v>
      </c>
      <c r="F86" s="1">
        <v>100</v>
      </c>
    </row>
    <row r="87" spans="1:6" x14ac:dyDescent="0.25">
      <c r="B87" s="1">
        <v>3132</v>
      </c>
      <c r="C87" s="1" t="s">
        <v>10</v>
      </c>
      <c r="D87" s="2">
        <v>1665000</v>
      </c>
      <c r="E87" s="2">
        <v>1665099.83</v>
      </c>
      <c r="F87" s="1">
        <v>100.01</v>
      </c>
    </row>
    <row r="88" spans="1:6" x14ac:dyDescent="0.25">
      <c r="B88" s="1">
        <v>3133</v>
      </c>
      <c r="C88" s="1" t="s">
        <v>11</v>
      </c>
      <c r="D88" s="2">
        <v>3000</v>
      </c>
      <c r="E88" s="2">
        <v>2900.17</v>
      </c>
      <c r="F88" s="1">
        <v>96.67</v>
      </c>
    </row>
    <row r="89" spans="1:6" x14ac:dyDescent="0.25">
      <c r="B89" s="1">
        <v>3211</v>
      </c>
      <c r="C89" s="1" t="s">
        <v>12</v>
      </c>
      <c r="D89" s="2">
        <v>1000000</v>
      </c>
      <c r="E89" s="2">
        <v>188372.17</v>
      </c>
      <c r="F89" s="1">
        <v>18.84</v>
      </c>
    </row>
    <row r="90" spans="1:6" x14ac:dyDescent="0.25">
      <c r="B90" s="1">
        <v>3212</v>
      </c>
      <c r="C90" s="1" t="s">
        <v>13</v>
      </c>
      <c r="D90" s="2">
        <v>18000000</v>
      </c>
      <c r="E90" s="2">
        <v>18811627.829999998</v>
      </c>
      <c r="F90" s="1">
        <v>104.51</v>
      </c>
    </row>
    <row r="91" spans="1:6" x14ac:dyDescent="0.25">
      <c r="B91" s="1">
        <v>3221</v>
      </c>
      <c r="C91" s="1" t="s">
        <v>16</v>
      </c>
      <c r="D91" s="2">
        <v>200000</v>
      </c>
      <c r="E91" s="2">
        <v>201258.23999999999</v>
      </c>
      <c r="F91" s="1">
        <v>100.63</v>
      </c>
    </row>
    <row r="92" spans="1:6" x14ac:dyDescent="0.25">
      <c r="B92" s="1">
        <v>3222</v>
      </c>
      <c r="C92" s="1" t="s">
        <v>17</v>
      </c>
      <c r="D92" s="2">
        <v>1750000</v>
      </c>
      <c r="E92" s="2">
        <v>3622461.48</v>
      </c>
      <c r="F92" s="1">
        <v>207</v>
      </c>
    </row>
    <row r="93" spans="1:6" x14ac:dyDescent="0.25">
      <c r="B93" s="1">
        <v>3223</v>
      </c>
      <c r="C93" s="1" t="s">
        <v>18</v>
      </c>
      <c r="D93" s="2">
        <v>8000000</v>
      </c>
      <c r="E93" s="2">
        <v>6310676.9800000004</v>
      </c>
      <c r="F93" s="1">
        <v>78.88</v>
      </c>
    </row>
    <row r="94" spans="1:6" x14ac:dyDescent="0.25">
      <c r="B94" s="1">
        <v>3224</v>
      </c>
      <c r="C94" s="1" t="s">
        <v>19</v>
      </c>
      <c r="D94" s="2">
        <v>600000</v>
      </c>
      <c r="E94" s="2">
        <v>211735.85</v>
      </c>
      <c r="F94" s="1">
        <v>35.29</v>
      </c>
    </row>
    <row r="95" spans="1:6" x14ac:dyDescent="0.25">
      <c r="B95" s="1">
        <v>3225</v>
      </c>
      <c r="C95" s="1" t="s">
        <v>20</v>
      </c>
      <c r="D95" s="2">
        <v>200000</v>
      </c>
      <c r="E95" s="2">
        <v>403710.33</v>
      </c>
      <c r="F95" s="1">
        <v>201.86</v>
      </c>
    </row>
    <row r="96" spans="1:6" x14ac:dyDescent="0.25">
      <c r="B96" s="1">
        <v>3232</v>
      </c>
      <c r="C96" s="1" t="s">
        <v>23</v>
      </c>
      <c r="D96" s="2">
        <v>4500000</v>
      </c>
      <c r="E96" s="2">
        <v>5744575.8799999999</v>
      </c>
      <c r="F96" s="1">
        <v>127.66</v>
      </c>
    </row>
    <row r="97" spans="1:6" x14ac:dyDescent="0.25">
      <c r="B97" s="1">
        <v>3234</v>
      </c>
      <c r="C97" s="1" t="s">
        <v>25</v>
      </c>
      <c r="D97" s="2">
        <v>80000</v>
      </c>
      <c r="E97" s="2">
        <v>135904.46</v>
      </c>
      <c r="F97" s="1">
        <v>169.88</v>
      </c>
    </row>
    <row r="98" spans="1:6" x14ac:dyDescent="0.25">
      <c r="B98" s="1">
        <v>3235</v>
      </c>
      <c r="C98" s="1" t="s">
        <v>26</v>
      </c>
      <c r="D98" s="2">
        <v>50000</v>
      </c>
      <c r="E98" s="2">
        <v>581893.78</v>
      </c>
      <c r="F98" s="1">
        <v>1163.79</v>
      </c>
    </row>
    <row r="99" spans="1:6" x14ac:dyDescent="0.25">
      <c r="B99" s="1">
        <v>3236</v>
      </c>
      <c r="C99" s="1" t="s">
        <v>27</v>
      </c>
      <c r="D99" s="2">
        <v>200000</v>
      </c>
      <c r="E99" s="2">
        <v>844837.73</v>
      </c>
      <c r="F99" s="1">
        <v>422.42</v>
      </c>
    </row>
    <row r="100" spans="1:6" x14ac:dyDescent="0.25">
      <c r="B100" s="1">
        <v>3237</v>
      </c>
      <c r="C100" s="1" t="s">
        <v>28</v>
      </c>
      <c r="D100" s="2">
        <v>100000</v>
      </c>
      <c r="E100" s="2">
        <v>166248.57</v>
      </c>
      <c r="F100" s="1">
        <v>166.25</v>
      </c>
    </row>
    <row r="101" spans="1:6" x14ac:dyDescent="0.25">
      <c r="B101" s="1">
        <v>3239</v>
      </c>
      <c r="C101" s="1" t="s">
        <v>29</v>
      </c>
      <c r="D101" s="2">
        <v>10500000</v>
      </c>
      <c r="E101" s="2">
        <v>7912898.8700000001</v>
      </c>
      <c r="F101" s="1">
        <v>75.36</v>
      </c>
    </row>
    <row r="102" spans="1:6" x14ac:dyDescent="0.25">
      <c r="B102" s="1">
        <v>3292</v>
      </c>
      <c r="C102" s="1" t="s">
        <v>32</v>
      </c>
      <c r="D102" s="2">
        <v>50000</v>
      </c>
      <c r="E102" s="2">
        <v>48656.13</v>
      </c>
      <c r="F102" s="1">
        <v>97.31</v>
      </c>
    </row>
    <row r="104" spans="1:6" x14ac:dyDescent="0.25">
      <c r="A104" s="12" t="s">
        <v>54</v>
      </c>
      <c r="B104" s="12"/>
      <c r="C104" s="3" t="s">
        <v>55</v>
      </c>
      <c r="D104" s="9">
        <f>SUM(D105:D108)</f>
        <v>217820040</v>
      </c>
      <c r="E104" s="9">
        <f>SUM(E105:E108)</f>
        <v>218092376.25999999</v>
      </c>
      <c r="F104" s="11">
        <f>(E104/D104)*100</f>
        <v>100.1250281011793</v>
      </c>
    </row>
    <row r="105" spans="1:6" x14ac:dyDescent="0.25">
      <c r="B105" s="1">
        <v>3212</v>
      </c>
      <c r="C105" s="1" t="s">
        <v>13</v>
      </c>
      <c r="D105" s="2">
        <v>2870040</v>
      </c>
      <c r="E105" s="2">
        <v>2870040</v>
      </c>
      <c r="F105" s="1">
        <v>100</v>
      </c>
    </row>
    <row r="106" spans="1:6" x14ac:dyDescent="0.25">
      <c r="B106" s="1">
        <v>3237</v>
      </c>
      <c r="C106" s="1" t="s">
        <v>28</v>
      </c>
      <c r="D106" s="2">
        <v>1250000</v>
      </c>
      <c r="E106" s="2">
        <v>1279163.3799999999</v>
      </c>
      <c r="F106" s="1">
        <v>102.33</v>
      </c>
    </row>
    <row r="107" spans="1:6" x14ac:dyDescent="0.25">
      <c r="B107" s="1">
        <v>3239</v>
      </c>
      <c r="C107" s="1" t="s">
        <v>29</v>
      </c>
      <c r="D107" s="2">
        <v>212700000</v>
      </c>
      <c r="E107" s="2">
        <v>212943172.88</v>
      </c>
      <c r="F107" s="1">
        <v>100.11</v>
      </c>
    </row>
    <row r="108" spans="1:6" x14ac:dyDescent="0.25">
      <c r="B108" s="1">
        <v>3299</v>
      </c>
      <c r="C108" s="1" t="s">
        <v>37</v>
      </c>
      <c r="D108" s="2">
        <v>1000000</v>
      </c>
      <c r="E108" s="2">
        <v>1000000</v>
      </c>
      <c r="F108" s="1">
        <v>100</v>
      </c>
    </row>
    <row r="110" spans="1:6" ht="43.5" x14ac:dyDescent="0.25">
      <c r="A110" s="12" t="s">
        <v>56</v>
      </c>
      <c r="B110" s="12"/>
      <c r="C110" s="7" t="s">
        <v>57</v>
      </c>
      <c r="D110" s="9">
        <f>D111+D112</f>
        <v>550000</v>
      </c>
      <c r="E110" s="9">
        <f>E111+E112</f>
        <v>550000</v>
      </c>
      <c r="F110" s="3">
        <f>(E110/D110)*100</f>
        <v>100</v>
      </c>
    </row>
    <row r="111" spans="1:6" x14ac:dyDescent="0.25">
      <c r="B111" s="1">
        <v>3237</v>
      </c>
      <c r="C111" s="1" t="s">
        <v>28</v>
      </c>
      <c r="D111" s="2">
        <v>0</v>
      </c>
      <c r="E111" s="2">
        <v>285755.98</v>
      </c>
      <c r="F111" s="1">
        <v>0</v>
      </c>
    </row>
    <row r="112" spans="1:6" x14ac:dyDescent="0.25">
      <c r="B112" s="1">
        <v>3239</v>
      </c>
      <c r="C112" s="1" t="s">
        <v>29</v>
      </c>
      <c r="D112" s="2">
        <v>550000</v>
      </c>
      <c r="E112" s="2">
        <v>264244.02</v>
      </c>
      <c r="F112" s="1">
        <v>48.04</v>
      </c>
    </row>
    <row r="114" spans="1:6" ht="29.25" x14ac:dyDescent="0.25">
      <c r="A114" s="12" t="s">
        <v>58</v>
      </c>
      <c r="B114" s="12"/>
      <c r="C114" s="7" t="s">
        <v>59</v>
      </c>
      <c r="D114" s="9">
        <f>SUM(D115:D118)</f>
        <v>495000</v>
      </c>
      <c r="E114" s="9">
        <f>SUM(E115:E118)</f>
        <v>495000</v>
      </c>
      <c r="F114" s="3">
        <f>(E114/D114)*100</f>
        <v>100</v>
      </c>
    </row>
    <row r="115" spans="1:6" x14ac:dyDescent="0.25">
      <c r="B115" s="1">
        <v>3211</v>
      </c>
      <c r="C115" s="1" t="s">
        <v>12</v>
      </c>
      <c r="D115" s="2">
        <v>25000</v>
      </c>
      <c r="E115" s="2">
        <v>25000</v>
      </c>
      <c r="F115" s="1">
        <v>100</v>
      </c>
    </row>
    <row r="116" spans="1:6" x14ac:dyDescent="0.25">
      <c r="B116" s="1">
        <v>3232</v>
      </c>
      <c r="C116" s="1" t="s">
        <v>23</v>
      </c>
      <c r="D116" s="2">
        <v>260000</v>
      </c>
      <c r="E116" s="2">
        <v>24250</v>
      </c>
      <c r="F116" s="1">
        <v>9.33</v>
      </c>
    </row>
    <row r="117" spans="1:6" x14ac:dyDescent="0.25">
      <c r="B117" s="1">
        <v>3237</v>
      </c>
      <c r="C117" s="1" t="s">
        <v>28</v>
      </c>
      <c r="D117" s="2">
        <v>200000</v>
      </c>
      <c r="E117" s="2">
        <v>439450</v>
      </c>
      <c r="F117" s="1">
        <v>219.73</v>
      </c>
    </row>
    <row r="118" spans="1:6" x14ac:dyDescent="0.25">
      <c r="B118" s="1">
        <v>3239</v>
      </c>
      <c r="C118" s="1" t="s">
        <v>29</v>
      </c>
      <c r="D118" s="2">
        <v>10000</v>
      </c>
      <c r="E118" s="2">
        <v>6300</v>
      </c>
      <c r="F118" s="1">
        <v>63</v>
      </c>
    </row>
    <row r="120" spans="1:6" ht="29.25" x14ac:dyDescent="0.25">
      <c r="A120" s="12" t="s">
        <v>60</v>
      </c>
      <c r="B120" s="12"/>
      <c r="C120" s="7" t="s">
        <v>61</v>
      </c>
      <c r="D120" s="9">
        <v>15000</v>
      </c>
      <c r="E120" s="9">
        <v>15000</v>
      </c>
      <c r="F120" s="3">
        <v>100</v>
      </c>
    </row>
    <row r="121" spans="1:6" x14ac:dyDescent="0.25">
      <c r="B121" s="1">
        <v>3211</v>
      </c>
      <c r="C121" s="1" t="s">
        <v>12</v>
      </c>
      <c r="D121" s="2">
        <v>15000</v>
      </c>
      <c r="E121" s="2">
        <v>15000</v>
      </c>
      <c r="F121" s="1">
        <v>100</v>
      </c>
    </row>
    <row r="123" spans="1:6" x14ac:dyDescent="0.25">
      <c r="A123" s="12" t="s">
        <v>62</v>
      </c>
      <c r="B123" s="12"/>
      <c r="C123" s="3" t="s">
        <v>63</v>
      </c>
      <c r="D123" s="9">
        <f>SUM(D124:D129)</f>
        <v>9000000</v>
      </c>
      <c r="E123" s="9">
        <f>SUM(E124:E129)</f>
        <v>6240585.1300000008</v>
      </c>
      <c r="F123" s="11">
        <f>(E123/D123)*100</f>
        <v>69.339834777777781</v>
      </c>
    </row>
    <row r="124" spans="1:6" x14ac:dyDescent="0.25">
      <c r="B124" s="1">
        <v>3222</v>
      </c>
      <c r="C124" s="1" t="s">
        <v>17</v>
      </c>
      <c r="D124" s="2">
        <v>2680000</v>
      </c>
      <c r="E124" s="2">
        <v>0</v>
      </c>
      <c r="F124" s="1">
        <v>0</v>
      </c>
    </row>
    <row r="125" spans="1:6" x14ac:dyDescent="0.25">
      <c r="B125" s="1">
        <v>3223</v>
      </c>
      <c r="C125" s="1" t="s">
        <v>18</v>
      </c>
      <c r="D125" s="2">
        <v>3780000</v>
      </c>
      <c r="E125" s="2">
        <v>0</v>
      </c>
      <c r="F125" s="1">
        <v>0</v>
      </c>
    </row>
    <row r="126" spans="1:6" x14ac:dyDescent="0.25">
      <c r="B126" s="1">
        <v>3227</v>
      </c>
      <c r="C126" s="1" t="s">
        <v>21</v>
      </c>
      <c r="D126" s="2">
        <v>0</v>
      </c>
      <c r="E126" s="2">
        <v>116495.73</v>
      </c>
      <c r="F126" s="1">
        <v>0</v>
      </c>
    </row>
    <row r="127" spans="1:6" x14ac:dyDescent="0.25">
      <c r="B127" s="1">
        <v>3235</v>
      </c>
      <c r="C127" s="1" t="s">
        <v>26</v>
      </c>
      <c r="D127" s="2">
        <v>0</v>
      </c>
      <c r="E127" s="2">
        <v>6000000</v>
      </c>
      <c r="F127" s="1">
        <v>0</v>
      </c>
    </row>
    <row r="128" spans="1:6" x14ac:dyDescent="0.25">
      <c r="B128" s="1">
        <v>3237</v>
      </c>
      <c r="C128" s="1" t="s">
        <v>28</v>
      </c>
      <c r="D128" s="2">
        <v>130000</v>
      </c>
      <c r="E128" s="2">
        <v>124089.4</v>
      </c>
      <c r="F128" s="1">
        <v>95.45</v>
      </c>
    </row>
    <row r="129" spans="1:6" x14ac:dyDescent="0.25">
      <c r="B129" s="1">
        <v>4222</v>
      </c>
      <c r="C129" s="1" t="s">
        <v>49</v>
      </c>
      <c r="D129" s="2">
        <v>2410000</v>
      </c>
      <c r="E129" s="2">
        <v>0</v>
      </c>
      <c r="F129" s="1">
        <v>0</v>
      </c>
    </row>
    <row r="131" spans="1:6" ht="29.25" x14ac:dyDescent="0.25">
      <c r="A131" s="12" t="s">
        <v>66</v>
      </c>
      <c r="B131" s="12"/>
      <c r="C131" s="7" t="s">
        <v>67</v>
      </c>
      <c r="D131" s="9">
        <f>SUM(D132:D137)</f>
        <v>63300000</v>
      </c>
      <c r="E131" s="9">
        <f>SUM(E132:E137)</f>
        <v>47061045.729999997</v>
      </c>
      <c r="F131" s="11">
        <f>(E131/D131)*100</f>
        <v>74.34604380726698</v>
      </c>
    </row>
    <row r="132" spans="1:6" x14ac:dyDescent="0.25">
      <c r="B132" s="1">
        <v>3224</v>
      </c>
      <c r="C132" s="1" t="s">
        <v>19</v>
      </c>
      <c r="D132" s="2">
        <v>0</v>
      </c>
      <c r="E132" s="2">
        <v>51486.400000000001</v>
      </c>
      <c r="F132" s="1">
        <v>0</v>
      </c>
    </row>
    <row r="133" spans="1:6" x14ac:dyDescent="0.25">
      <c r="B133" s="1">
        <v>3232</v>
      </c>
      <c r="C133" s="1" t="s">
        <v>23</v>
      </c>
      <c r="D133" s="2">
        <v>0</v>
      </c>
      <c r="E133" s="2">
        <v>177943.75</v>
      </c>
      <c r="F133" s="1">
        <v>0</v>
      </c>
    </row>
    <row r="134" spans="1:6" x14ac:dyDescent="0.25">
      <c r="B134" s="1">
        <v>4124</v>
      </c>
      <c r="C134" s="1" t="s">
        <v>68</v>
      </c>
      <c r="D134" s="2">
        <v>11000000</v>
      </c>
      <c r="E134" s="2">
        <v>10972803.640000001</v>
      </c>
      <c r="F134" s="1">
        <v>99.75</v>
      </c>
    </row>
    <row r="135" spans="1:6" x14ac:dyDescent="0.25">
      <c r="B135" s="1">
        <v>4212</v>
      </c>
      <c r="C135" s="1" t="s">
        <v>69</v>
      </c>
      <c r="D135" s="2">
        <v>10000000</v>
      </c>
      <c r="E135" s="2">
        <v>10000000</v>
      </c>
      <c r="F135" s="1">
        <v>100</v>
      </c>
    </row>
    <row r="136" spans="1:6" x14ac:dyDescent="0.25">
      <c r="B136" s="1">
        <v>4221</v>
      </c>
      <c r="C136" s="1" t="s">
        <v>48</v>
      </c>
      <c r="D136" s="2">
        <v>5000000</v>
      </c>
      <c r="E136" s="2">
        <v>2355238.7599999998</v>
      </c>
      <c r="F136" s="1">
        <v>47.1</v>
      </c>
    </row>
    <row r="137" spans="1:6" x14ac:dyDescent="0.25">
      <c r="B137" s="1">
        <v>4511</v>
      </c>
      <c r="C137" s="1" t="s">
        <v>70</v>
      </c>
      <c r="D137" s="2">
        <v>37300000</v>
      </c>
      <c r="E137" s="2">
        <v>23503573.18</v>
      </c>
      <c r="F137" s="1">
        <v>63.01</v>
      </c>
    </row>
    <row r="139" spans="1:6" x14ac:dyDescent="0.25">
      <c r="A139" s="12" t="s">
        <v>71</v>
      </c>
      <c r="B139" s="12"/>
      <c r="C139" s="3" t="s">
        <v>72</v>
      </c>
      <c r="D139" s="9">
        <f>SUM(D140:D151)</f>
        <v>136216500</v>
      </c>
      <c r="E139" s="9">
        <f>SUM(E140:E151)</f>
        <v>139737408.22</v>
      </c>
      <c r="F139" s="11">
        <f>(E139/D139)*100</f>
        <v>102.58478834796078</v>
      </c>
    </row>
    <row r="140" spans="1:6" x14ac:dyDescent="0.25">
      <c r="B140" s="1">
        <v>3222</v>
      </c>
      <c r="C140" s="1" t="s">
        <v>17</v>
      </c>
      <c r="D140" s="2">
        <v>4000000</v>
      </c>
      <c r="E140" s="2">
        <v>4153489.84</v>
      </c>
      <c r="F140" s="1">
        <v>103.84</v>
      </c>
    </row>
    <row r="141" spans="1:6" x14ac:dyDescent="0.25">
      <c r="B141" s="1">
        <v>3224</v>
      </c>
      <c r="C141" s="1" t="s">
        <v>19</v>
      </c>
      <c r="D141" s="2">
        <v>0</v>
      </c>
      <c r="E141" s="2">
        <v>12012</v>
      </c>
      <c r="F141" s="1">
        <v>0</v>
      </c>
    </row>
    <row r="142" spans="1:6" x14ac:dyDescent="0.25">
      <c r="B142" s="1">
        <v>3225</v>
      </c>
      <c r="C142" s="1" t="s">
        <v>20</v>
      </c>
      <c r="D142" s="2">
        <v>1000000</v>
      </c>
      <c r="E142" s="2">
        <v>105495</v>
      </c>
      <c r="F142" s="1">
        <v>10.55</v>
      </c>
    </row>
    <row r="143" spans="1:6" x14ac:dyDescent="0.25">
      <c r="B143" s="1">
        <v>3227</v>
      </c>
      <c r="C143" s="1" t="s">
        <v>21</v>
      </c>
      <c r="D143" s="2">
        <v>94000000</v>
      </c>
      <c r="E143" s="2">
        <v>98290761.629999995</v>
      </c>
      <c r="F143" s="1">
        <v>104.56</v>
      </c>
    </row>
    <row r="144" spans="1:6" x14ac:dyDescent="0.25">
      <c r="B144" s="1">
        <v>3235</v>
      </c>
      <c r="C144" s="1" t="s">
        <v>26</v>
      </c>
      <c r="D144" s="2">
        <v>3150000</v>
      </c>
      <c r="E144" s="2">
        <v>3149791.75</v>
      </c>
      <c r="F144" s="1">
        <v>99.99</v>
      </c>
    </row>
    <row r="145" spans="1:6" x14ac:dyDescent="0.25">
      <c r="B145" s="1">
        <v>3299</v>
      </c>
      <c r="C145" s="1" t="s">
        <v>37</v>
      </c>
      <c r="D145" s="2">
        <v>3000000</v>
      </c>
      <c r="E145" s="2">
        <v>2961068.61</v>
      </c>
      <c r="F145" s="1">
        <v>98.7</v>
      </c>
    </row>
    <row r="146" spans="1:6" x14ac:dyDescent="0.25">
      <c r="B146" s="1">
        <v>3427</v>
      </c>
      <c r="C146" s="1" t="s">
        <v>73</v>
      </c>
      <c r="D146" s="2">
        <v>181000</v>
      </c>
      <c r="E146" s="2">
        <v>180931.8</v>
      </c>
      <c r="F146" s="1">
        <v>99.96</v>
      </c>
    </row>
    <row r="147" spans="1:6" x14ac:dyDescent="0.25">
      <c r="B147" s="1">
        <v>4221</v>
      </c>
      <c r="C147" s="1" t="s">
        <v>48</v>
      </c>
      <c r="D147" s="2">
        <v>2150000</v>
      </c>
      <c r="E147" s="2">
        <v>2127100.3199999998</v>
      </c>
      <c r="F147" s="1">
        <v>98.93</v>
      </c>
    </row>
    <row r="148" spans="1:6" x14ac:dyDescent="0.25">
      <c r="B148" s="1">
        <v>4223</v>
      </c>
      <c r="C148" s="1" t="s">
        <v>50</v>
      </c>
      <c r="D148" s="2">
        <v>7130500</v>
      </c>
      <c r="E148" s="2">
        <v>6587769.1200000001</v>
      </c>
      <c r="F148" s="1">
        <v>92.39</v>
      </c>
    </row>
    <row r="149" spans="1:6" x14ac:dyDescent="0.25">
      <c r="B149" s="1">
        <v>4227</v>
      </c>
      <c r="C149" s="1" t="s">
        <v>51</v>
      </c>
      <c r="D149" s="2">
        <v>8060000</v>
      </c>
      <c r="E149" s="2">
        <v>8624691.6199999992</v>
      </c>
      <c r="F149" s="1">
        <v>107.01</v>
      </c>
    </row>
    <row r="150" spans="1:6" x14ac:dyDescent="0.25">
      <c r="B150" s="1">
        <v>4231</v>
      </c>
      <c r="C150" s="1" t="s">
        <v>75</v>
      </c>
      <c r="D150" s="2">
        <v>12945000</v>
      </c>
      <c r="E150" s="2">
        <v>12944999.529999999</v>
      </c>
      <c r="F150" s="1">
        <v>100</v>
      </c>
    </row>
    <row r="151" spans="1:6" x14ac:dyDescent="0.25">
      <c r="B151" s="1">
        <v>4252</v>
      </c>
      <c r="C151" s="1" t="s">
        <v>76</v>
      </c>
      <c r="D151" s="2">
        <v>600000</v>
      </c>
      <c r="E151" s="2">
        <v>599297</v>
      </c>
      <c r="F151" s="1">
        <v>99.88</v>
      </c>
    </row>
    <row r="153" spans="1:6" ht="43.5" x14ac:dyDescent="0.25">
      <c r="A153" s="12" t="s">
        <v>77</v>
      </c>
      <c r="B153" s="12"/>
      <c r="C153" s="7" t="s">
        <v>78</v>
      </c>
      <c r="D153" s="9">
        <f>SUM(D154:D159)</f>
        <v>10820000</v>
      </c>
      <c r="E153" s="9">
        <f>SUM(E154:E159)</f>
        <v>10759733.49</v>
      </c>
      <c r="F153" s="11">
        <f>(E153/D153)*100</f>
        <v>99.443008225508322</v>
      </c>
    </row>
    <row r="154" spans="1:6" x14ac:dyDescent="0.25">
      <c r="B154" s="1">
        <v>3225</v>
      </c>
      <c r="C154" s="1" t="s">
        <v>20</v>
      </c>
      <c r="D154" s="2">
        <v>0</v>
      </c>
      <c r="E154" s="2">
        <v>100000</v>
      </c>
      <c r="F154" s="1">
        <v>0</v>
      </c>
    </row>
    <row r="155" spans="1:6" x14ac:dyDescent="0.25">
      <c r="B155" s="1">
        <v>3227</v>
      </c>
      <c r="C155" s="1" t="s">
        <v>21</v>
      </c>
      <c r="D155" s="2">
        <v>100000</v>
      </c>
      <c r="E155" s="2">
        <v>0</v>
      </c>
      <c r="F155" s="1">
        <v>0</v>
      </c>
    </row>
    <row r="156" spans="1:6" x14ac:dyDescent="0.25">
      <c r="B156" s="1">
        <v>3237</v>
      </c>
      <c r="C156" s="1" t="s">
        <v>28</v>
      </c>
      <c r="D156" s="2">
        <v>1520000</v>
      </c>
      <c r="E156" s="2">
        <v>1516233.56</v>
      </c>
      <c r="F156" s="1">
        <v>99.75</v>
      </c>
    </row>
    <row r="157" spans="1:6" x14ac:dyDescent="0.25">
      <c r="B157" s="1">
        <v>3239</v>
      </c>
      <c r="C157" s="1" t="s">
        <v>29</v>
      </c>
      <c r="D157" s="2">
        <v>8500000</v>
      </c>
      <c r="E157" s="2">
        <v>8454479.0899999999</v>
      </c>
      <c r="F157" s="1">
        <v>99.46</v>
      </c>
    </row>
    <row r="158" spans="1:6" x14ac:dyDescent="0.25">
      <c r="B158" s="1">
        <v>3721</v>
      </c>
      <c r="C158" s="1" t="s">
        <v>42</v>
      </c>
      <c r="D158" s="2">
        <v>150000</v>
      </c>
      <c r="E158" s="2">
        <v>140218.34</v>
      </c>
      <c r="F158" s="1">
        <v>93.48</v>
      </c>
    </row>
    <row r="159" spans="1:6" x14ac:dyDescent="0.25">
      <c r="B159" s="1">
        <v>4221</v>
      </c>
      <c r="C159" s="1" t="s">
        <v>48</v>
      </c>
      <c r="D159" s="2">
        <v>550000</v>
      </c>
      <c r="E159" s="2">
        <v>548802.5</v>
      </c>
      <c r="F159" s="1">
        <v>99.78</v>
      </c>
    </row>
    <row r="161" spans="1:6" ht="29.25" x14ac:dyDescent="0.25">
      <c r="A161" s="12" t="s">
        <v>79</v>
      </c>
      <c r="B161" s="12"/>
      <c r="C161" s="7" t="s">
        <v>80</v>
      </c>
      <c r="D161" s="9">
        <f>SUM(D162:D183)</f>
        <v>94319000</v>
      </c>
      <c r="E161" s="9">
        <f>SUM(E162:E183)</f>
        <v>88873480.75</v>
      </c>
      <c r="F161" s="11">
        <f>(E161/D161)*100</f>
        <v>94.226487505168635</v>
      </c>
    </row>
    <row r="162" spans="1:6" x14ac:dyDescent="0.25">
      <c r="B162" s="1">
        <v>3213</v>
      </c>
      <c r="C162" s="1" t="s">
        <v>14</v>
      </c>
      <c r="D162" s="2">
        <v>1300000</v>
      </c>
      <c r="E162" s="2">
        <v>1417616.07</v>
      </c>
      <c r="F162" s="1">
        <v>109.05</v>
      </c>
    </row>
    <row r="163" spans="1:6" x14ac:dyDescent="0.25">
      <c r="B163" s="1">
        <v>3221</v>
      </c>
      <c r="C163" s="1" t="s">
        <v>16</v>
      </c>
      <c r="D163" s="2">
        <v>200000</v>
      </c>
      <c r="E163" s="2">
        <v>179907.5</v>
      </c>
      <c r="F163" s="1">
        <v>89.95</v>
      </c>
    </row>
    <row r="164" spans="1:6" x14ac:dyDescent="0.25">
      <c r="B164" s="1">
        <v>3222</v>
      </c>
      <c r="C164" s="1" t="s">
        <v>17</v>
      </c>
      <c r="D164" s="2">
        <v>200000</v>
      </c>
      <c r="E164" s="2">
        <v>196750</v>
      </c>
      <c r="F164" s="1">
        <v>98.38</v>
      </c>
    </row>
    <row r="165" spans="1:6" x14ac:dyDescent="0.25">
      <c r="B165" s="1">
        <v>3223</v>
      </c>
      <c r="C165" s="1" t="s">
        <v>18</v>
      </c>
      <c r="D165" s="2">
        <v>4800000</v>
      </c>
      <c r="E165" s="2">
        <v>5556874.7300000004</v>
      </c>
      <c r="F165" s="1">
        <v>115.77</v>
      </c>
    </row>
    <row r="166" spans="1:6" x14ac:dyDescent="0.25">
      <c r="B166" s="1">
        <v>3224</v>
      </c>
      <c r="C166" s="1" t="s">
        <v>19</v>
      </c>
      <c r="D166" s="2">
        <v>1500000</v>
      </c>
      <c r="E166" s="2">
        <v>1425200.83</v>
      </c>
      <c r="F166" s="1">
        <v>95.01</v>
      </c>
    </row>
    <row r="167" spans="1:6" x14ac:dyDescent="0.25">
      <c r="B167" s="1">
        <v>3225</v>
      </c>
      <c r="C167" s="1" t="s">
        <v>20</v>
      </c>
      <c r="D167" s="2">
        <v>300000</v>
      </c>
      <c r="E167" s="2">
        <v>79250</v>
      </c>
      <c r="F167" s="1">
        <v>26.42</v>
      </c>
    </row>
    <row r="168" spans="1:6" x14ac:dyDescent="0.25">
      <c r="B168" s="1">
        <v>3227</v>
      </c>
      <c r="C168" s="1" t="s">
        <v>21</v>
      </c>
      <c r="D168" s="2">
        <v>10000000</v>
      </c>
      <c r="E168" s="2">
        <v>7369169.0499999998</v>
      </c>
      <c r="F168" s="1">
        <v>73.69</v>
      </c>
    </row>
    <row r="169" spans="1:6" x14ac:dyDescent="0.25">
      <c r="B169" s="1">
        <v>3232</v>
      </c>
      <c r="C169" s="1" t="s">
        <v>23</v>
      </c>
      <c r="D169" s="2">
        <v>8000000</v>
      </c>
      <c r="E169" s="2">
        <v>7883299.5300000003</v>
      </c>
      <c r="F169" s="1">
        <v>98.54</v>
      </c>
    </row>
    <row r="170" spans="1:6" x14ac:dyDescent="0.25">
      <c r="B170" s="1">
        <v>3233</v>
      </c>
      <c r="C170" s="1" t="s">
        <v>24</v>
      </c>
      <c r="D170" s="2">
        <v>1100000</v>
      </c>
      <c r="E170" s="2">
        <v>1301733.69</v>
      </c>
      <c r="F170" s="1">
        <v>118.34</v>
      </c>
    </row>
    <row r="171" spans="1:6" x14ac:dyDescent="0.25">
      <c r="B171" s="1">
        <v>3235</v>
      </c>
      <c r="C171" s="1" t="s">
        <v>26</v>
      </c>
      <c r="D171" s="2">
        <v>600000</v>
      </c>
      <c r="E171" s="2">
        <v>614585.18999999994</v>
      </c>
      <c r="F171" s="1">
        <v>102.43</v>
      </c>
    </row>
    <row r="172" spans="1:6" x14ac:dyDescent="0.25">
      <c r="B172" s="1">
        <v>3237</v>
      </c>
      <c r="C172" s="1" t="s">
        <v>28</v>
      </c>
      <c r="D172" s="2">
        <v>20000</v>
      </c>
      <c r="E172" s="2">
        <v>16755.71</v>
      </c>
      <c r="F172" s="1">
        <v>83.78</v>
      </c>
    </row>
    <row r="173" spans="1:6" x14ac:dyDescent="0.25">
      <c r="B173" s="1">
        <v>3294</v>
      </c>
      <c r="C173" s="1" t="s">
        <v>34</v>
      </c>
      <c r="D173" s="2">
        <v>350000</v>
      </c>
      <c r="E173" s="2">
        <v>347389.62</v>
      </c>
      <c r="F173" s="1">
        <v>99.25</v>
      </c>
    </row>
    <row r="174" spans="1:6" x14ac:dyDescent="0.25">
      <c r="B174" s="1">
        <v>3299</v>
      </c>
      <c r="C174" s="1" t="s">
        <v>37</v>
      </c>
      <c r="D174" s="2">
        <v>240000</v>
      </c>
      <c r="E174" s="2">
        <v>236830.32</v>
      </c>
      <c r="F174" s="1">
        <v>98.68</v>
      </c>
    </row>
    <row r="175" spans="1:6" x14ac:dyDescent="0.25">
      <c r="B175" s="1">
        <v>3522</v>
      </c>
      <c r="C175" s="1" t="s">
        <v>81</v>
      </c>
      <c r="D175" s="2">
        <v>580000</v>
      </c>
      <c r="E175" s="2">
        <v>464000</v>
      </c>
      <c r="F175" s="1">
        <v>80</v>
      </c>
    </row>
    <row r="176" spans="1:6" x14ac:dyDescent="0.25">
      <c r="B176" s="1">
        <v>3632</v>
      </c>
      <c r="C176" s="1" t="s">
        <v>82</v>
      </c>
      <c r="D176" s="2">
        <v>10000000</v>
      </c>
      <c r="E176" s="2">
        <v>11735648.51</v>
      </c>
      <c r="F176" s="1">
        <v>117.36</v>
      </c>
    </row>
    <row r="177" spans="1:6" x14ac:dyDescent="0.25">
      <c r="B177" s="1">
        <v>3691</v>
      </c>
      <c r="C177" s="1" t="s">
        <v>83</v>
      </c>
      <c r="D177" s="2">
        <v>720000</v>
      </c>
      <c r="E177" s="2">
        <v>216000</v>
      </c>
      <c r="F177" s="1">
        <v>30</v>
      </c>
    </row>
    <row r="178" spans="1:6" x14ac:dyDescent="0.25">
      <c r="B178" s="1">
        <v>3811</v>
      </c>
      <c r="C178" s="1" t="s">
        <v>2</v>
      </c>
      <c r="D178" s="2">
        <v>1469000</v>
      </c>
      <c r="E178" s="2">
        <v>1194200</v>
      </c>
      <c r="F178" s="1">
        <v>81.290000000000006</v>
      </c>
    </row>
    <row r="179" spans="1:6" x14ac:dyDescent="0.25">
      <c r="B179" s="1">
        <v>4221</v>
      </c>
      <c r="C179" s="1" t="s">
        <v>48</v>
      </c>
      <c r="D179" s="2">
        <v>2000000</v>
      </c>
      <c r="E179" s="2">
        <v>0</v>
      </c>
      <c r="F179" s="1">
        <v>0</v>
      </c>
    </row>
    <row r="180" spans="1:6" x14ac:dyDescent="0.25">
      <c r="B180" s="1">
        <v>4222</v>
      </c>
      <c r="C180" s="1" t="s">
        <v>49</v>
      </c>
      <c r="D180" s="2">
        <v>30000</v>
      </c>
      <c r="E180" s="2">
        <v>0</v>
      </c>
      <c r="F180" s="1">
        <v>0</v>
      </c>
    </row>
    <row r="181" spans="1:6" x14ac:dyDescent="0.25">
      <c r="B181" s="1">
        <v>4223</v>
      </c>
      <c r="C181" s="1" t="s">
        <v>50</v>
      </c>
      <c r="D181" s="2">
        <v>47000000</v>
      </c>
      <c r="E181" s="2">
        <v>45975520</v>
      </c>
      <c r="F181" s="1">
        <v>97.82</v>
      </c>
    </row>
    <row r="182" spans="1:6" x14ac:dyDescent="0.25">
      <c r="B182" s="1">
        <v>4225</v>
      </c>
      <c r="C182" s="1" t="s">
        <v>74</v>
      </c>
      <c r="D182" s="2">
        <v>50000</v>
      </c>
      <c r="E182" s="2">
        <v>0</v>
      </c>
      <c r="F182" s="1">
        <v>0</v>
      </c>
    </row>
    <row r="183" spans="1:6" x14ac:dyDescent="0.25">
      <c r="B183" s="1">
        <v>4262</v>
      </c>
      <c r="C183" s="1" t="s">
        <v>65</v>
      </c>
      <c r="D183" s="2">
        <v>3860000</v>
      </c>
      <c r="E183" s="2">
        <v>2662750</v>
      </c>
      <c r="F183" s="1">
        <v>68.98</v>
      </c>
    </row>
    <row r="185" spans="1:6" x14ac:dyDescent="0.25">
      <c r="A185" s="12" t="s">
        <v>84</v>
      </c>
      <c r="B185" s="12"/>
      <c r="C185" s="3" t="s">
        <v>85</v>
      </c>
      <c r="D185" s="9">
        <f>SUM(D186:D204)</f>
        <v>950000</v>
      </c>
      <c r="E185" s="9">
        <f>SUM(E186:E204)</f>
        <v>951539.29999999993</v>
      </c>
      <c r="F185" s="11">
        <f>(E185/D185)*100</f>
        <v>100.16203157894736</v>
      </c>
    </row>
    <row r="186" spans="1:6" x14ac:dyDescent="0.25">
      <c r="B186" s="1">
        <v>3211</v>
      </c>
      <c r="C186" s="1" t="s">
        <v>12</v>
      </c>
      <c r="D186" s="2">
        <v>0</v>
      </c>
      <c r="E186" s="2">
        <v>1500.92</v>
      </c>
      <c r="F186" s="1">
        <v>0</v>
      </c>
    </row>
    <row r="187" spans="1:6" x14ac:dyDescent="0.25">
      <c r="B187" s="1">
        <v>3213</v>
      </c>
      <c r="C187" s="1" t="s">
        <v>14</v>
      </c>
      <c r="D187" s="2">
        <v>1000</v>
      </c>
      <c r="E187" s="2">
        <v>0</v>
      </c>
      <c r="F187" s="1">
        <v>0</v>
      </c>
    </row>
    <row r="188" spans="1:6" x14ac:dyDescent="0.25">
      <c r="B188" s="1">
        <v>3222</v>
      </c>
      <c r="C188" s="1" t="s">
        <v>17</v>
      </c>
      <c r="D188" s="2">
        <v>13000</v>
      </c>
      <c r="E188" s="2">
        <v>21390.45</v>
      </c>
      <c r="F188" s="1">
        <v>164.54</v>
      </c>
    </row>
    <row r="189" spans="1:6" x14ac:dyDescent="0.25">
      <c r="B189" s="1">
        <v>3223</v>
      </c>
      <c r="C189" s="1" t="s">
        <v>18</v>
      </c>
      <c r="D189" s="2">
        <v>0</v>
      </c>
      <c r="E189" s="2">
        <v>1454.34</v>
      </c>
      <c r="F189" s="1">
        <v>0</v>
      </c>
    </row>
    <row r="190" spans="1:6" x14ac:dyDescent="0.25">
      <c r="B190" s="1">
        <v>3224</v>
      </c>
      <c r="C190" s="1" t="s">
        <v>19</v>
      </c>
      <c r="D190" s="2">
        <v>1000</v>
      </c>
      <c r="E190" s="2">
        <v>0</v>
      </c>
      <c r="F190" s="1">
        <v>0</v>
      </c>
    </row>
    <row r="191" spans="1:6" x14ac:dyDescent="0.25">
      <c r="B191" s="1">
        <v>3225</v>
      </c>
      <c r="C191" s="1" t="s">
        <v>20</v>
      </c>
      <c r="D191" s="2">
        <v>1000</v>
      </c>
      <c r="E191" s="2">
        <v>3338.44</v>
      </c>
      <c r="F191" s="1">
        <v>333.84</v>
      </c>
    </row>
    <row r="192" spans="1:6" x14ac:dyDescent="0.25">
      <c r="B192" s="1">
        <v>3231</v>
      </c>
      <c r="C192" s="1" t="s">
        <v>22</v>
      </c>
      <c r="D192" s="2">
        <v>5000</v>
      </c>
      <c r="E192" s="2">
        <v>3000</v>
      </c>
      <c r="F192" s="1">
        <v>60</v>
      </c>
    </row>
    <row r="193" spans="1:6" x14ac:dyDescent="0.25">
      <c r="B193" s="1">
        <v>3232</v>
      </c>
      <c r="C193" s="1" t="s">
        <v>23</v>
      </c>
      <c r="D193" s="2">
        <v>50000</v>
      </c>
      <c r="E193" s="2">
        <v>6850</v>
      </c>
      <c r="F193" s="1">
        <v>13.7</v>
      </c>
    </row>
    <row r="194" spans="1:6" x14ac:dyDescent="0.25">
      <c r="B194" s="1">
        <v>3233</v>
      </c>
      <c r="C194" s="1" t="s">
        <v>24</v>
      </c>
      <c r="D194" s="2">
        <v>310000</v>
      </c>
      <c r="E194" s="2">
        <v>331916.09000000003</v>
      </c>
      <c r="F194" s="1">
        <v>107.07</v>
      </c>
    </row>
    <row r="195" spans="1:6" x14ac:dyDescent="0.25">
      <c r="B195" s="1">
        <v>3235</v>
      </c>
      <c r="C195" s="1" t="s">
        <v>26</v>
      </c>
      <c r="D195" s="2">
        <v>1000</v>
      </c>
      <c r="E195" s="2">
        <v>1575</v>
      </c>
      <c r="F195" s="1">
        <v>157.5</v>
      </c>
    </row>
    <row r="196" spans="1:6" x14ac:dyDescent="0.25">
      <c r="B196" s="1">
        <v>3236</v>
      </c>
      <c r="C196" s="1" t="s">
        <v>27</v>
      </c>
      <c r="D196" s="2">
        <v>3000</v>
      </c>
      <c r="E196" s="2">
        <v>3750.5</v>
      </c>
      <c r="F196" s="1">
        <v>125.02</v>
      </c>
    </row>
    <row r="197" spans="1:6" x14ac:dyDescent="0.25">
      <c r="B197" s="1">
        <v>3237</v>
      </c>
      <c r="C197" s="1" t="s">
        <v>28</v>
      </c>
      <c r="D197" s="2">
        <v>30000</v>
      </c>
      <c r="E197" s="2">
        <v>23536.240000000002</v>
      </c>
      <c r="F197" s="1">
        <v>78.45</v>
      </c>
    </row>
    <row r="198" spans="1:6" x14ac:dyDescent="0.25">
      <c r="B198" s="1">
        <v>3239</v>
      </c>
      <c r="C198" s="1" t="s">
        <v>29</v>
      </c>
      <c r="D198" s="2">
        <v>247000</v>
      </c>
      <c r="E198" s="2">
        <v>251532.75</v>
      </c>
      <c r="F198" s="1">
        <v>101.84</v>
      </c>
    </row>
    <row r="199" spans="1:6" x14ac:dyDescent="0.25">
      <c r="B199" s="1">
        <v>3293</v>
      </c>
      <c r="C199" s="1" t="s">
        <v>33</v>
      </c>
      <c r="D199" s="2">
        <v>1000</v>
      </c>
      <c r="E199" s="2">
        <v>0</v>
      </c>
      <c r="F199" s="1">
        <v>0</v>
      </c>
    </row>
    <row r="200" spans="1:6" x14ac:dyDescent="0.25">
      <c r="B200" s="1">
        <v>3299</v>
      </c>
      <c r="C200" s="1" t="s">
        <v>37</v>
      </c>
      <c r="D200" s="2">
        <v>45000</v>
      </c>
      <c r="E200" s="2">
        <v>45859.32</v>
      </c>
      <c r="F200" s="1">
        <v>101.91</v>
      </c>
    </row>
    <row r="201" spans="1:6" x14ac:dyDescent="0.25">
      <c r="B201" s="1">
        <v>4221</v>
      </c>
      <c r="C201" s="1" t="s">
        <v>48</v>
      </c>
      <c r="D201" s="2">
        <v>50000</v>
      </c>
      <c r="E201" s="2">
        <v>149187.5</v>
      </c>
      <c r="F201" s="1">
        <v>298.38</v>
      </c>
    </row>
    <row r="202" spans="1:6" x14ac:dyDescent="0.25">
      <c r="B202" s="1">
        <v>4223</v>
      </c>
      <c r="C202" s="1" t="s">
        <v>50</v>
      </c>
      <c r="D202" s="2">
        <v>52000</v>
      </c>
      <c r="E202" s="2">
        <v>42572.75</v>
      </c>
      <c r="F202" s="1">
        <v>81.87</v>
      </c>
    </row>
    <row r="203" spans="1:6" x14ac:dyDescent="0.25">
      <c r="B203" s="1">
        <v>4227</v>
      </c>
      <c r="C203" s="1" t="s">
        <v>51</v>
      </c>
      <c r="D203" s="2">
        <v>100000</v>
      </c>
      <c r="E203" s="2">
        <v>64075</v>
      </c>
      <c r="F203" s="1">
        <v>64.08</v>
      </c>
    </row>
    <row r="204" spans="1:6" x14ac:dyDescent="0.25">
      <c r="B204" s="1">
        <v>4511</v>
      </c>
      <c r="C204" s="1" t="s">
        <v>70</v>
      </c>
      <c r="D204" s="2">
        <v>40000</v>
      </c>
      <c r="E204" s="2">
        <v>0</v>
      </c>
      <c r="F204" s="1">
        <v>0</v>
      </c>
    </row>
    <row r="206" spans="1:6" x14ac:dyDescent="0.25">
      <c r="A206" s="12" t="s">
        <v>86</v>
      </c>
      <c r="B206" s="12"/>
      <c r="C206" s="3" t="s">
        <v>87</v>
      </c>
      <c r="D206" s="9">
        <f>SUM(D207:D213)</f>
        <v>22520000</v>
      </c>
      <c r="E206" s="9">
        <f>SUM(E207:E213)</f>
        <v>22309889.5</v>
      </c>
      <c r="F206" s="11">
        <f>(E206/D206)*100</f>
        <v>99.067004884547075</v>
      </c>
    </row>
    <row r="207" spans="1:6" x14ac:dyDescent="0.25">
      <c r="B207" s="1">
        <v>3224</v>
      </c>
      <c r="C207" s="1" t="s">
        <v>19</v>
      </c>
      <c r="D207" s="2">
        <v>1900000</v>
      </c>
      <c r="E207" s="2">
        <v>2420335.19</v>
      </c>
      <c r="F207" s="1">
        <v>127.39</v>
      </c>
    </row>
    <row r="208" spans="1:6" x14ac:dyDescent="0.25">
      <c r="B208" s="1">
        <v>3225</v>
      </c>
      <c r="C208" s="1" t="s">
        <v>20</v>
      </c>
      <c r="D208" s="2">
        <v>1030000</v>
      </c>
      <c r="E208" s="2">
        <v>311530.42</v>
      </c>
      <c r="F208" s="1">
        <v>30.25</v>
      </c>
    </row>
    <row r="209" spans="1:6" x14ac:dyDescent="0.25">
      <c r="B209" s="1">
        <v>3232</v>
      </c>
      <c r="C209" s="1" t="s">
        <v>23</v>
      </c>
      <c r="D209" s="2">
        <v>0</v>
      </c>
      <c r="E209" s="2">
        <v>218548.59</v>
      </c>
      <c r="F209" s="1">
        <v>0</v>
      </c>
    </row>
    <row r="210" spans="1:6" x14ac:dyDescent="0.25">
      <c r="B210" s="1">
        <v>3235</v>
      </c>
      <c r="C210" s="1" t="s">
        <v>26</v>
      </c>
      <c r="D210" s="2">
        <v>3815000</v>
      </c>
      <c r="E210" s="2">
        <v>4998257.7699999996</v>
      </c>
      <c r="F210" s="1">
        <v>131.02000000000001</v>
      </c>
    </row>
    <row r="211" spans="1:6" x14ac:dyDescent="0.25">
      <c r="B211" s="1">
        <v>3238</v>
      </c>
      <c r="C211" s="1" t="s">
        <v>47</v>
      </c>
      <c r="D211" s="2">
        <v>4500000</v>
      </c>
      <c r="E211" s="2">
        <v>3097860.55</v>
      </c>
      <c r="F211" s="1">
        <v>68.84</v>
      </c>
    </row>
    <row r="212" spans="1:6" x14ac:dyDescent="0.25">
      <c r="B212" s="1">
        <v>4221</v>
      </c>
      <c r="C212" s="1" t="s">
        <v>48</v>
      </c>
      <c r="D212" s="2">
        <v>1008500</v>
      </c>
      <c r="E212" s="2">
        <v>1190832.01</v>
      </c>
      <c r="F212" s="1">
        <v>118.08</v>
      </c>
    </row>
    <row r="213" spans="1:6" x14ac:dyDescent="0.25">
      <c r="B213" s="1">
        <v>4222</v>
      </c>
      <c r="C213" s="1" t="s">
        <v>49</v>
      </c>
      <c r="D213" s="2">
        <v>10266500</v>
      </c>
      <c r="E213" s="2">
        <v>10072524.970000001</v>
      </c>
      <c r="F213" s="1">
        <v>98.11</v>
      </c>
    </row>
    <row r="215" spans="1:6" x14ac:dyDescent="0.25">
      <c r="A215" s="12" t="s">
        <v>88</v>
      </c>
      <c r="B215" s="12"/>
      <c r="C215" s="3" t="s">
        <v>89</v>
      </c>
      <c r="D215" s="9">
        <f>SUM(D216:D221)</f>
        <v>2798000</v>
      </c>
      <c r="E215" s="9">
        <f>SUM(E216:E221)</f>
        <v>2556624</v>
      </c>
      <c r="F215" s="11">
        <f>(E215/D215)*100</f>
        <v>91.373266619013577</v>
      </c>
    </row>
    <row r="216" spans="1:6" x14ac:dyDescent="0.25">
      <c r="B216" s="1">
        <v>3211</v>
      </c>
      <c r="C216" s="1" t="s">
        <v>12</v>
      </c>
      <c r="D216" s="2">
        <v>25000</v>
      </c>
      <c r="E216" s="2">
        <v>25000</v>
      </c>
      <c r="F216" s="1">
        <v>100</v>
      </c>
    </row>
    <row r="217" spans="1:6" x14ac:dyDescent="0.25">
      <c r="B217" s="1">
        <v>3231</v>
      </c>
      <c r="C217" s="1" t="s">
        <v>22</v>
      </c>
      <c r="D217" s="2">
        <v>48000</v>
      </c>
      <c r="E217" s="2">
        <v>32299.95</v>
      </c>
      <c r="F217" s="1">
        <v>67.290000000000006</v>
      </c>
    </row>
    <row r="218" spans="1:6" x14ac:dyDescent="0.25">
      <c r="B218" s="1">
        <v>3232</v>
      </c>
      <c r="C218" s="1" t="s">
        <v>23</v>
      </c>
      <c r="D218" s="2">
        <v>1706000</v>
      </c>
      <c r="E218" s="2">
        <v>1715732.57</v>
      </c>
      <c r="F218" s="1">
        <v>100.57</v>
      </c>
    </row>
    <row r="219" spans="1:6" x14ac:dyDescent="0.25">
      <c r="B219" s="1">
        <v>3235</v>
      </c>
      <c r="C219" s="1" t="s">
        <v>26</v>
      </c>
      <c r="D219" s="2">
        <v>459000</v>
      </c>
      <c r="E219" s="2">
        <v>651392.68000000005</v>
      </c>
      <c r="F219" s="1">
        <v>141.91999999999999</v>
      </c>
    </row>
    <row r="220" spans="1:6" x14ac:dyDescent="0.25">
      <c r="B220" s="1">
        <v>3238</v>
      </c>
      <c r="C220" s="1" t="s">
        <v>47</v>
      </c>
      <c r="D220" s="2">
        <v>510000</v>
      </c>
      <c r="E220" s="2">
        <v>87948.19</v>
      </c>
      <c r="F220" s="1">
        <v>17.239999999999998</v>
      </c>
    </row>
    <row r="221" spans="1:6" x14ac:dyDescent="0.25">
      <c r="B221" s="1">
        <v>3293</v>
      </c>
      <c r="C221" s="1" t="s">
        <v>33</v>
      </c>
      <c r="D221" s="2">
        <v>50000</v>
      </c>
      <c r="E221" s="2">
        <v>44250.61</v>
      </c>
      <c r="F221" s="1">
        <v>88.5</v>
      </c>
    </row>
    <row r="223" spans="1:6" x14ac:dyDescent="0.25">
      <c r="A223" s="12" t="s">
        <v>90</v>
      </c>
      <c r="B223" s="12"/>
      <c r="C223" s="3" t="s">
        <v>91</v>
      </c>
      <c r="D223" s="9">
        <f>SUM(D224:D229)</f>
        <v>57653050</v>
      </c>
      <c r="E223" s="9">
        <f>SUM(E224:E229)</f>
        <v>57647532.890000001</v>
      </c>
      <c r="F223" s="11">
        <f>(E223/D223)*100</f>
        <v>99.990430497605942</v>
      </c>
    </row>
    <row r="224" spans="1:6" x14ac:dyDescent="0.25">
      <c r="B224" s="1">
        <v>3232</v>
      </c>
      <c r="C224" s="1" t="s">
        <v>23</v>
      </c>
      <c r="D224" s="2">
        <v>20015000</v>
      </c>
      <c r="E224" s="2">
        <v>22258877.309999999</v>
      </c>
      <c r="F224" s="1">
        <v>111.21</v>
      </c>
    </row>
    <row r="225" spans="1:6" x14ac:dyDescent="0.25">
      <c r="B225" s="1">
        <v>3235</v>
      </c>
      <c r="C225" s="1" t="s">
        <v>26</v>
      </c>
      <c r="D225" s="2">
        <v>9060000</v>
      </c>
      <c r="E225" s="2">
        <v>11701442.15</v>
      </c>
      <c r="F225" s="1">
        <v>129.15</v>
      </c>
    </row>
    <row r="226" spans="1:6" x14ac:dyDescent="0.25">
      <c r="B226" s="1">
        <v>3238</v>
      </c>
      <c r="C226" s="1" t="s">
        <v>47</v>
      </c>
      <c r="D226" s="2">
        <v>20907250</v>
      </c>
      <c r="E226" s="2">
        <v>16021093.779999999</v>
      </c>
      <c r="F226" s="1">
        <v>76.63</v>
      </c>
    </row>
    <row r="227" spans="1:6" x14ac:dyDescent="0.25">
      <c r="B227" s="1">
        <v>4123</v>
      </c>
      <c r="C227" s="1" t="s">
        <v>64</v>
      </c>
      <c r="D227" s="2">
        <v>2639000</v>
      </c>
      <c r="E227" s="2">
        <v>2638520.84</v>
      </c>
      <c r="F227" s="1">
        <v>99.98</v>
      </c>
    </row>
    <row r="228" spans="1:6" x14ac:dyDescent="0.25">
      <c r="B228" s="1">
        <v>4221</v>
      </c>
      <c r="C228" s="1" t="s">
        <v>48</v>
      </c>
      <c r="D228" s="2">
        <v>4407000</v>
      </c>
      <c r="E228" s="2">
        <v>4404719.3099999996</v>
      </c>
      <c r="F228" s="1">
        <v>99.95</v>
      </c>
    </row>
    <row r="229" spans="1:6" x14ac:dyDescent="0.25">
      <c r="B229" s="1">
        <v>4262</v>
      </c>
      <c r="C229" s="1" t="s">
        <v>65</v>
      </c>
      <c r="D229" s="2">
        <v>624800</v>
      </c>
      <c r="E229" s="2">
        <v>622879.5</v>
      </c>
      <c r="F229" s="1">
        <v>99.69</v>
      </c>
    </row>
    <row r="231" spans="1:6" ht="29.25" x14ac:dyDescent="0.25">
      <c r="A231" s="12" t="s">
        <v>92</v>
      </c>
      <c r="B231" s="12"/>
      <c r="C231" s="7" t="s">
        <v>93</v>
      </c>
      <c r="D231" s="9">
        <f>SUM(D232:D239)</f>
        <v>316000</v>
      </c>
      <c r="E231" s="9">
        <f>SUM(E232:E239)</f>
        <v>305136.39999999997</v>
      </c>
      <c r="F231" s="11">
        <f>(E231/D231)*100</f>
        <v>96.562151898734157</v>
      </c>
    </row>
    <row r="232" spans="1:6" x14ac:dyDescent="0.25">
      <c r="B232" s="1">
        <v>3211</v>
      </c>
      <c r="C232" s="1" t="s">
        <v>12</v>
      </c>
      <c r="D232" s="2">
        <v>79000</v>
      </c>
      <c r="E232" s="2">
        <v>79000</v>
      </c>
      <c r="F232" s="1">
        <v>100</v>
      </c>
    </row>
    <row r="233" spans="1:6" x14ac:dyDescent="0.25">
      <c r="B233" s="1">
        <v>3221</v>
      </c>
      <c r="C233" s="1" t="s">
        <v>16</v>
      </c>
      <c r="D233" s="2">
        <v>22000</v>
      </c>
      <c r="E233" s="2">
        <v>21889.91</v>
      </c>
      <c r="F233" s="1">
        <v>99.5</v>
      </c>
    </row>
    <row r="234" spans="1:6" x14ac:dyDescent="0.25">
      <c r="B234" s="1">
        <v>3232</v>
      </c>
      <c r="C234" s="1" t="s">
        <v>23</v>
      </c>
      <c r="D234" s="2">
        <v>11000</v>
      </c>
      <c r="E234" s="2">
        <v>10749.2</v>
      </c>
      <c r="F234" s="1">
        <v>97.72</v>
      </c>
    </row>
    <row r="235" spans="1:6" x14ac:dyDescent="0.25">
      <c r="B235" s="1">
        <v>3235</v>
      </c>
      <c r="C235" s="1" t="s">
        <v>26</v>
      </c>
      <c r="D235" s="2">
        <v>6000</v>
      </c>
      <c r="E235" s="2">
        <v>6200</v>
      </c>
      <c r="F235" s="1">
        <v>103.33</v>
      </c>
    </row>
    <row r="236" spans="1:6" x14ac:dyDescent="0.25">
      <c r="B236" s="1">
        <v>3236</v>
      </c>
      <c r="C236" s="1" t="s">
        <v>27</v>
      </c>
      <c r="D236" s="2">
        <v>0</v>
      </c>
      <c r="E236" s="2">
        <v>0</v>
      </c>
      <c r="F236" s="1">
        <v>0</v>
      </c>
    </row>
    <row r="237" spans="1:6" x14ac:dyDescent="0.25">
      <c r="B237" s="1">
        <v>3241</v>
      </c>
      <c r="C237" s="1" t="s">
        <v>30</v>
      </c>
      <c r="D237" s="2">
        <v>180000</v>
      </c>
      <c r="E237" s="2">
        <v>170849.86</v>
      </c>
      <c r="F237" s="1">
        <v>94.92</v>
      </c>
    </row>
    <row r="238" spans="1:6" x14ac:dyDescent="0.25">
      <c r="B238" s="1">
        <v>3293</v>
      </c>
      <c r="C238" s="1" t="s">
        <v>33</v>
      </c>
      <c r="D238" s="2">
        <v>15000</v>
      </c>
      <c r="E238" s="2">
        <v>15000</v>
      </c>
      <c r="F238" s="1">
        <v>100</v>
      </c>
    </row>
    <row r="239" spans="1:6" x14ac:dyDescent="0.25">
      <c r="B239" s="1">
        <v>3299</v>
      </c>
      <c r="C239" s="1" t="s">
        <v>37</v>
      </c>
      <c r="D239" s="2">
        <v>3000</v>
      </c>
      <c r="E239" s="2">
        <v>1447.43</v>
      </c>
      <c r="F239" s="1">
        <v>48.25</v>
      </c>
    </row>
    <row r="241" spans="1:6" x14ac:dyDescent="0.25">
      <c r="A241" s="12" t="s">
        <v>94</v>
      </c>
      <c r="B241" s="12"/>
      <c r="C241" s="3" t="s">
        <v>95</v>
      </c>
      <c r="D241" s="9">
        <f>SUM(D242:D245)</f>
        <v>1360000</v>
      </c>
      <c r="E241" s="9">
        <f>SUM(E242:E245)</f>
        <v>1358510.73</v>
      </c>
      <c r="F241" s="11">
        <f>(E241/D241)*100</f>
        <v>99.890494852941174</v>
      </c>
    </row>
    <row r="242" spans="1:6" x14ac:dyDescent="0.25">
      <c r="B242" s="1">
        <v>3211</v>
      </c>
      <c r="C242" s="1" t="s">
        <v>12</v>
      </c>
      <c r="D242" s="2">
        <v>50000</v>
      </c>
      <c r="E242" s="2">
        <v>710887.47</v>
      </c>
      <c r="F242" s="1">
        <v>1421.77</v>
      </c>
    </row>
    <row r="243" spans="1:6" x14ac:dyDescent="0.25">
      <c r="B243" s="1">
        <v>3212</v>
      </c>
      <c r="C243" s="1" t="s">
        <v>13</v>
      </c>
      <c r="D243" s="2">
        <v>1300000</v>
      </c>
      <c r="E243" s="2">
        <v>639112.53</v>
      </c>
      <c r="F243" s="1">
        <v>49.16</v>
      </c>
    </row>
    <row r="244" spans="1:6" x14ac:dyDescent="0.25">
      <c r="B244" s="1">
        <v>3292</v>
      </c>
      <c r="C244" s="1" t="s">
        <v>32</v>
      </c>
      <c r="D244" s="2">
        <v>10000</v>
      </c>
      <c r="E244" s="2">
        <v>3935.3</v>
      </c>
      <c r="F244" s="1">
        <v>39.35</v>
      </c>
    </row>
    <row r="245" spans="1:6" x14ac:dyDescent="0.25">
      <c r="B245" s="1">
        <v>3299</v>
      </c>
      <c r="C245" s="1" t="s">
        <v>37</v>
      </c>
      <c r="D245" s="2">
        <v>0</v>
      </c>
      <c r="E245" s="2">
        <v>4575.43</v>
      </c>
      <c r="F245" s="1">
        <v>0</v>
      </c>
    </row>
    <row r="247" spans="1:6" ht="43.5" x14ac:dyDescent="0.25">
      <c r="A247" s="12" t="s">
        <v>96</v>
      </c>
      <c r="B247" s="12"/>
      <c r="C247" s="7" t="s">
        <v>97</v>
      </c>
      <c r="D247" s="9">
        <f>SUM(D248:D250)</f>
        <v>417000</v>
      </c>
      <c r="E247" s="9">
        <f>SUM(E248:E250)</f>
        <v>802666.58000000007</v>
      </c>
      <c r="F247" s="11">
        <f>(E247/D247)*100</f>
        <v>192.48599040767388</v>
      </c>
    </row>
    <row r="248" spans="1:6" x14ac:dyDescent="0.25">
      <c r="B248" s="1">
        <v>3237</v>
      </c>
      <c r="C248" s="1" t="s">
        <v>28</v>
      </c>
      <c r="D248" s="2">
        <v>134000</v>
      </c>
      <c r="E248" s="2">
        <v>130423.98</v>
      </c>
      <c r="F248" s="1">
        <v>97.33</v>
      </c>
    </row>
    <row r="249" spans="1:6" x14ac:dyDescent="0.25">
      <c r="B249" s="1">
        <v>4212</v>
      </c>
      <c r="C249" s="1" t="s">
        <v>69</v>
      </c>
      <c r="D249" s="2">
        <v>0</v>
      </c>
      <c r="E249" s="2">
        <v>390542.28</v>
      </c>
      <c r="F249" s="1">
        <v>0</v>
      </c>
    </row>
    <row r="250" spans="1:6" x14ac:dyDescent="0.25">
      <c r="B250" s="1">
        <v>4221</v>
      </c>
      <c r="C250" s="1" t="s">
        <v>48</v>
      </c>
      <c r="D250" s="2">
        <v>283000</v>
      </c>
      <c r="E250" s="2">
        <v>281700.32</v>
      </c>
      <c r="F250" s="1">
        <v>99.54</v>
      </c>
    </row>
    <row r="252" spans="1:6" ht="57.75" x14ac:dyDescent="0.25">
      <c r="A252" s="12" t="s">
        <v>98</v>
      </c>
      <c r="B252" s="12"/>
      <c r="C252" s="7" t="s">
        <v>99</v>
      </c>
      <c r="D252" s="9">
        <f>D253</f>
        <v>910000</v>
      </c>
      <c r="E252" s="9">
        <f>E253</f>
        <v>905690.81</v>
      </c>
      <c r="F252" s="11">
        <f>(E252/D252)*100</f>
        <v>99.526462637362641</v>
      </c>
    </row>
    <row r="253" spans="1:6" x14ac:dyDescent="0.25">
      <c r="B253" s="1">
        <v>3237</v>
      </c>
      <c r="C253" s="1" t="s">
        <v>28</v>
      </c>
      <c r="D253" s="2">
        <v>910000</v>
      </c>
      <c r="E253" s="2">
        <v>905690.81</v>
      </c>
      <c r="F253" s="1">
        <v>99.53</v>
      </c>
    </row>
    <row r="255" spans="1:6" ht="29.25" x14ac:dyDescent="0.25">
      <c r="A255" s="12" t="s">
        <v>100</v>
      </c>
      <c r="B255" s="12"/>
      <c r="C255" s="7" t="s">
        <v>101</v>
      </c>
      <c r="D255" s="9">
        <f>D256+D257</f>
        <v>8362000</v>
      </c>
      <c r="E255" s="9">
        <f>E256+E257</f>
        <v>8347404.4400000004</v>
      </c>
      <c r="F255" s="11">
        <f>(E255/D255)*100</f>
        <v>99.825453719205939</v>
      </c>
    </row>
    <row r="256" spans="1:6" x14ac:dyDescent="0.25">
      <c r="B256" s="1">
        <v>3237</v>
      </c>
      <c r="C256" s="1" t="s">
        <v>28</v>
      </c>
      <c r="D256" s="2">
        <v>98000</v>
      </c>
      <c r="E256" s="2">
        <v>96737.82</v>
      </c>
      <c r="F256" s="1">
        <v>98.71</v>
      </c>
    </row>
    <row r="257" spans="1:6" x14ac:dyDescent="0.25">
      <c r="B257" s="1">
        <v>4262</v>
      </c>
      <c r="C257" s="1" t="s">
        <v>65</v>
      </c>
      <c r="D257" s="2">
        <v>8264000</v>
      </c>
      <c r="E257" s="2">
        <v>8250666.6200000001</v>
      </c>
      <c r="F257" s="1">
        <v>99.84</v>
      </c>
    </row>
    <row r="259" spans="1:6" ht="57.75" x14ac:dyDescent="0.25">
      <c r="A259" s="12" t="s">
        <v>102</v>
      </c>
      <c r="B259" s="12"/>
      <c r="C259" s="7" t="s">
        <v>103</v>
      </c>
      <c r="D259" s="9">
        <f>D260</f>
        <v>30000</v>
      </c>
      <c r="E259" s="9">
        <f>E260</f>
        <v>27972</v>
      </c>
      <c r="F259" s="3">
        <f>(E259/D259)*100</f>
        <v>93.24</v>
      </c>
    </row>
    <row r="260" spans="1:6" x14ac:dyDescent="0.25">
      <c r="B260" s="1">
        <v>3237</v>
      </c>
      <c r="C260" s="1" t="s">
        <v>28</v>
      </c>
      <c r="D260" s="2">
        <v>30000</v>
      </c>
      <c r="E260" s="2">
        <v>27972</v>
      </c>
      <c r="F260" s="1">
        <v>93.24</v>
      </c>
    </row>
    <row r="262" spans="1:6" ht="57.75" x14ac:dyDescent="0.25">
      <c r="A262" s="12" t="s">
        <v>104</v>
      </c>
      <c r="B262" s="12"/>
      <c r="C262" s="7" t="s">
        <v>105</v>
      </c>
      <c r="D262" s="9">
        <f>SUM(D263:D278)</f>
        <v>39627000</v>
      </c>
      <c r="E262" s="9">
        <f>SUM(E263:E278)</f>
        <v>38956608.159999996</v>
      </c>
      <c r="F262" s="11">
        <f>(E262/D262)*100</f>
        <v>98.308244782597725</v>
      </c>
    </row>
    <row r="263" spans="1:6" x14ac:dyDescent="0.25">
      <c r="B263" s="1">
        <v>3111</v>
      </c>
      <c r="C263" s="1" t="s">
        <v>6</v>
      </c>
      <c r="D263" s="2">
        <v>503000</v>
      </c>
      <c r="E263" s="2">
        <v>476725.64</v>
      </c>
      <c r="F263" s="1">
        <v>94.78</v>
      </c>
    </row>
    <row r="264" spans="1:6" x14ac:dyDescent="0.25">
      <c r="B264" s="1">
        <v>3132</v>
      </c>
      <c r="C264" s="1" t="s">
        <v>10</v>
      </c>
      <c r="D264" s="2">
        <v>90000</v>
      </c>
      <c r="E264" s="2">
        <v>78387.62</v>
      </c>
      <c r="F264" s="1">
        <v>87.1</v>
      </c>
    </row>
    <row r="265" spans="1:6" x14ac:dyDescent="0.25">
      <c r="B265" s="1">
        <v>3133</v>
      </c>
      <c r="C265" s="1" t="s">
        <v>11</v>
      </c>
      <c r="D265" s="2">
        <v>1000</v>
      </c>
      <c r="E265" s="2">
        <v>462.54</v>
      </c>
      <c r="F265" s="1">
        <v>46.25</v>
      </c>
    </row>
    <row r="266" spans="1:6" x14ac:dyDescent="0.25">
      <c r="B266" s="1">
        <v>3211</v>
      </c>
      <c r="C266" s="1" t="s">
        <v>12</v>
      </c>
      <c r="D266" s="2">
        <v>30000</v>
      </c>
      <c r="E266" s="2">
        <v>103972.95</v>
      </c>
      <c r="F266" s="1">
        <v>346.58</v>
      </c>
    </row>
    <row r="267" spans="1:6" x14ac:dyDescent="0.25">
      <c r="B267" s="1">
        <v>3212</v>
      </c>
      <c r="C267" s="1" t="s">
        <v>13</v>
      </c>
      <c r="D267" s="2">
        <v>7000</v>
      </c>
      <c r="E267" s="2">
        <v>10904.44</v>
      </c>
      <c r="F267" s="1">
        <v>155.78</v>
      </c>
    </row>
    <row r="268" spans="1:6" x14ac:dyDescent="0.25">
      <c r="B268" s="1">
        <v>3213</v>
      </c>
      <c r="C268" s="1" t="s">
        <v>14</v>
      </c>
      <c r="D268" s="2">
        <v>28000</v>
      </c>
      <c r="E268" s="2">
        <v>32388.720000000001</v>
      </c>
      <c r="F268" s="1">
        <v>115.67</v>
      </c>
    </row>
    <row r="269" spans="1:6" x14ac:dyDescent="0.25">
      <c r="B269" s="1">
        <v>3221</v>
      </c>
      <c r="C269" s="1" t="s">
        <v>16</v>
      </c>
      <c r="D269" s="2">
        <v>10000</v>
      </c>
      <c r="E269" s="2">
        <v>11378.4</v>
      </c>
      <c r="F269" s="1">
        <v>113.78</v>
      </c>
    </row>
    <row r="270" spans="1:6" x14ac:dyDescent="0.25">
      <c r="B270" s="1">
        <v>3232</v>
      </c>
      <c r="C270" s="1" t="s">
        <v>23</v>
      </c>
      <c r="D270" s="2">
        <v>10000</v>
      </c>
      <c r="E270" s="2">
        <v>4065</v>
      </c>
      <c r="F270" s="1">
        <v>40.65</v>
      </c>
    </row>
    <row r="271" spans="1:6" x14ac:dyDescent="0.25">
      <c r="B271" s="1">
        <v>3233</v>
      </c>
      <c r="C271" s="1" t="s">
        <v>24</v>
      </c>
      <c r="D271" s="2">
        <v>52000</v>
      </c>
      <c r="E271" s="2">
        <v>25136.35</v>
      </c>
      <c r="F271" s="1">
        <v>48.34</v>
      </c>
    </row>
    <row r="272" spans="1:6" x14ac:dyDescent="0.25">
      <c r="B272" s="1">
        <v>3237</v>
      </c>
      <c r="C272" s="1" t="s">
        <v>28</v>
      </c>
      <c r="D272" s="2">
        <v>242000</v>
      </c>
      <c r="E272" s="2">
        <v>235287.15</v>
      </c>
      <c r="F272" s="1">
        <v>97.23</v>
      </c>
    </row>
    <row r="273" spans="1:6" x14ac:dyDescent="0.25">
      <c r="B273" s="1">
        <v>3239</v>
      </c>
      <c r="C273" s="1" t="s">
        <v>29</v>
      </c>
      <c r="D273" s="2">
        <v>39000</v>
      </c>
      <c r="E273" s="2">
        <v>45502.55</v>
      </c>
      <c r="F273" s="1">
        <v>116.67</v>
      </c>
    </row>
    <row r="274" spans="1:6" x14ac:dyDescent="0.25">
      <c r="B274" s="1">
        <v>4221</v>
      </c>
      <c r="C274" s="1" t="s">
        <v>48</v>
      </c>
      <c r="D274" s="2">
        <v>2694000</v>
      </c>
      <c r="E274" s="2">
        <v>1235215.1299999999</v>
      </c>
      <c r="F274" s="1">
        <v>45.85</v>
      </c>
    </row>
    <row r="275" spans="1:6" x14ac:dyDescent="0.25">
      <c r="B275" s="1">
        <v>4222</v>
      </c>
      <c r="C275" s="1" t="s">
        <v>49</v>
      </c>
      <c r="D275" s="2">
        <v>407000</v>
      </c>
      <c r="E275" s="2">
        <v>3724837.38</v>
      </c>
      <c r="F275" s="1">
        <v>915.19</v>
      </c>
    </row>
    <row r="276" spans="1:6" x14ac:dyDescent="0.25">
      <c r="B276" s="1">
        <v>4223</v>
      </c>
      <c r="C276" s="1" t="s">
        <v>50</v>
      </c>
      <c r="D276" s="2">
        <v>5077000</v>
      </c>
      <c r="E276" s="2">
        <v>2762331.25</v>
      </c>
      <c r="F276" s="1">
        <v>54.41</v>
      </c>
    </row>
    <row r="277" spans="1:6" x14ac:dyDescent="0.25">
      <c r="B277" s="1">
        <v>4231</v>
      </c>
      <c r="C277" s="1" t="s">
        <v>75</v>
      </c>
      <c r="D277" s="2">
        <v>2392000</v>
      </c>
      <c r="E277" s="2">
        <v>2388750</v>
      </c>
      <c r="F277" s="1">
        <v>99.86</v>
      </c>
    </row>
    <row r="278" spans="1:6" x14ac:dyDescent="0.25">
      <c r="B278" s="1">
        <v>4262</v>
      </c>
      <c r="C278" s="1" t="s">
        <v>65</v>
      </c>
      <c r="D278" s="2">
        <v>28045000</v>
      </c>
      <c r="E278" s="2">
        <v>27821263.039999999</v>
      </c>
      <c r="F278" s="1">
        <v>99.2</v>
      </c>
    </row>
    <row r="280" spans="1:6" ht="29.25" x14ac:dyDescent="0.25">
      <c r="A280" s="12" t="s">
        <v>106</v>
      </c>
      <c r="B280" s="12"/>
      <c r="C280" s="7" t="s">
        <v>107</v>
      </c>
      <c r="D280" s="9">
        <f>SUM(D281:D304)</f>
        <v>171891000</v>
      </c>
      <c r="E280" s="9">
        <f>SUM(E281:E304)</f>
        <v>159369834.33000001</v>
      </c>
      <c r="F280" s="11">
        <f>(E280/D280)*100</f>
        <v>92.715636263678732</v>
      </c>
    </row>
    <row r="281" spans="1:6" x14ac:dyDescent="0.25">
      <c r="B281" s="1">
        <v>3111</v>
      </c>
      <c r="C281" s="1" t="s">
        <v>6</v>
      </c>
      <c r="D281" s="2">
        <v>535000</v>
      </c>
      <c r="E281" s="2">
        <v>476637.16</v>
      </c>
      <c r="F281" s="1">
        <v>89.09</v>
      </c>
    </row>
    <row r="282" spans="1:6" x14ac:dyDescent="0.25">
      <c r="B282" s="1">
        <v>3121</v>
      </c>
      <c r="C282" s="1" t="s">
        <v>8</v>
      </c>
      <c r="D282" s="2">
        <v>2000</v>
      </c>
      <c r="E282" s="2">
        <v>0</v>
      </c>
      <c r="F282" s="1">
        <v>0</v>
      </c>
    </row>
    <row r="283" spans="1:6" x14ac:dyDescent="0.25">
      <c r="B283" s="1">
        <v>3132</v>
      </c>
      <c r="C283" s="1" t="s">
        <v>10</v>
      </c>
      <c r="D283" s="2">
        <v>76000</v>
      </c>
      <c r="E283" s="2">
        <v>71026.039999999994</v>
      </c>
      <c r="F283" s="1">
        <v>93.46</v>
      </c>
    </row>
    <row r="284" spans="1:6" x14ac:dyDescent="0.25">
      <c r="B284" s="1">
        <v>3133</v>
      </c>
      <c r="C284" s="1" t="s">
        <v>11</v>
      </c>
      <c r="D284" s="2">
        <v>1000</v>
      </c>
      <c r="E284" s="2">
        <v>678.82</v>
      </c>
      <c r="F284" s="1">
        <v>67.88</v>
      </c>
    </row>
    <row r="285" spans="1:6" x14ac:dyDescent="0.25">
      <c r="B285" s="1">
        <v>3211</v>
      </c>
      <c r="C285" s="1" t="s">
        <v>12</v>
      </c>
      <c r="D285" s="2">
        <v>50000</v>
      </c>
      <c r="E285" s="2">
        <v>165673.97</v>
      </c>
      <c r="F285" s="1">
        <v>331.35</v>
      </c>
    </row>
    <row r="286" spans="1:6" x14ac:dyDescent="0.25">
      <c r="B286" s="1">
        <v>3212</v>
      </c>
      <c r="C286" s="1" t="s">
        <v>13</v>
      </c>
      <c r="D286" s="2">
        <v>40000</v>
      </c>
      <c r="E286" s="2">
        <v>34468.28</v>
      </c>
      <c r="F286" s="1">
        <v>86.17</v>
      </c>
    </row>
    <row r="287" spans="1:6" x14ac:dyDescent="0.25">
      <c r="B287" s="1">
        <v>3213</v>
      </c>
      <c r="C287" s="1" t="s">
        <v>14</v>
      </c>
      <c r="D287" s="2">
        <v>1270000</v>
      </c>
      <c r="E287" s="2">
        <v>228341.2</v>
      </c>
      <c r="F287" s="1">
        <v>17.98</v>
      </c>
    </row>
    <row r="288" spans="1:6" x14ac:dyDescent="0.25">
      <c r="B288" s="1">
        <v>3221</v>
      </c>
      <c r="C288" s="1" t="s">
        <v>16</v>
      </c>
      <c r="D288" s="2">
        <v>20000</v>
      </c>
      <c r="E288" s="2">
        <v>4959.67</v>
      </c>
      <c r="F288" s="1">
        <v>24.8</v>
      </c>
    </row>
    <row r="289" spans="2:6" x14ac:dyDescent="0.25">
      <c r="B289" s="1">
        <v>3222</v>
      </c>
      <c r="C289" s="1" t="s">
        <v>17</v>
      </c>
      <c r="D289" s="2">
        <v>520000</v>
      </c>
      <c r="E289" s="2">
        <v>517418.34</v>
      </c>
      <c r="F289" s="1">
        <v>99.5</v>
      </c>
    </row>
    <row r="290" spans="2:6" x14ac:dyDescent="0.25">
      <c r="B290" s="1">
        <v>3223</v>
      </c>
      <c r="C290" s="1" t="s">
        <v>18</v>
      </c>
      <c r="D290" s="2">
        <v>4000000</v>
      </c>
      <c r="E290" s="2">
        <v>4033037.01</v>
      </c>
      <c r="F290" s="1">
        <v>100.83</v>
      </c>
    </row>
    <row r="291" spans="2:6" x14ac:dyDescent="0.25">
      <c r="B291" s="1">
        <v>3225</v>
      </c>
      <c r="C291" s="1" t="s">
        <v>20</v>
      </c>
      <c r="D291" s="2">
        <v>320000</v>
      </c>
      <c r="E291" s="2">
        <v>273900</v>
      </c>
      <c r="F291" s="1">
        <v>85.59</v>
      </c>
    </row>
    <row r="292" spans="2:6" x14ac:dyDescent="0.25">
      <c r="B292" s="1">
        <v>3232</v>
      </c>
      <c r="C292" s="1" t="s">
        <v>23</v>
      </c>
      <c r="D292" s="2">
        <v>22200000</v>
      </c>
      <c r="E292" s="2">
        <v>19050732.899999999</v>
      </c>
      <c r="F292" s="1">
        <v>85.81</v>
      </c>
    </row>
    <row r="293" spans="2:6" x14ac:dyDescent="0.25">
      <c r="B293" s="1">
        <v>3233</v>
      </c>
      <c r="C293" s="1" t="s">
        <v>24</v>
      </c>
      <c r="D293" s="2">
        <v>0</v>
      </c>
      <c r="E293" s="2">
        <v>25136.35</v>
      </c>
      <c r="F293" s="1">
        <v>0</v>
      </c>
    </row>
    <row r="294" spans="2:6" x14ac:dyDescent="0.25">
      <c r="B294" s="1">
        <v>3235</v>
      </c>
      <c r="C294" s="1" t="s">
        <v>26</v>
      </c>
      <c r="D294" s="2">
        <v>2000000</v>
      </c>
      <c r="E294" s="2">
        <v>2000546.01</v>
      </c>
      <c r="F294" s="1">
        <v>100.03</v>
      </c>
    </row>
    <row r="295" spans="2:6" x14ac:dyDescent="0.25">
      <c r="B295" s="1">
        <v>3237</v>
      </c>
      <c r="C295" s="1" t="s">
        <v>28</v>
      </c>
      <c r="D295" s="2">
        <v>460000</v>
      </c>
      <c r="E295" s="2">
        <v>513727.37</v>
      </c>
      <c r="F295" s="1">
        <v>111.68</v>
      </c>
    </row>
    <row r="296" spans="2:6" x14ac:dyDescent="0.25">
      <c r="B296" s="1">
        <v>3239</v>
      </c>
      <c r="C296" s="1" t="s">
        <v>29</v>
      </c>
      <c r="D296" s="2">
        <v>11000000</v>
      </c>
      <c r="E296" s="2">
        <v>12226845.34</v>
      </c>
      <c r="F296" s="1">
        <v>111.15</v>
      </c>
    </row>
    <row r="297" spans="2:6" x14ac:dyDescent="0.25">
      <c r="B297" s="1">
        <v>3293</v>
      </c>
      <c r="C297" s="1" t="s">
        <v>33</v>
      </c>
      <c r="D297" s="2">
        <v>0</v>
      </c>
      <c r="E297" s="2">
        <v>306.02</v>
      </c>
      <c r="F297" s="1">
        <v>0</v>
      </c>
    </row>
    <row r="298" spans="2:6" x14ac:dyDescent="0.25">
      <c r="B298" s="1">
        <v>3299</v>
      </c>
      <c r="C298" s="1" t="s">
        <v>37</v>
      </c>
      <c r="D298" s="2">
        <v>55000</v>
      </c>
      <c r="E298" s="2">
        <v>0</v>
      </c>
      <c r="F298" s="1">
        <v>0</v>
      </c>
    </row>
    <row r="299" spans="2:6" x14ac:dyDescent="0.25">
      <c r="B299" s="1">
        <v>4123</v>
      </c>
      <c r="C299" s="1" t="s">
        <v>64</v>
      </c>
      <c r="D299" s="2">
        <v>5300000</v>
      </c>
      <c r="E299" s="2">
        <v>5278102.5</v>
      </c>
      <c r="F299" s="1">
        <v>99.59</v>
      </c>
    </row>
    <row r="300" spans="2:6" x14ac:dyDescent="0.25">
      <c r="B300" s="1">
        <v>4221</v>
      </c>
      <c r="C300" s="1" t="s">
        <v>48</v>
      </c>
      <c r="D300" s="2">
        <v>9796000</v>
      </c>
      <c r="E300" s="2">
        <v>3690365.65</v>
      </c>
      <c r="F300" s="1">
        <v>37.67</v>
      </c>
    </row>
    <row r="301" spans="2:6" x14ac:dyDescent="0.25">
      <c r="B301" s="1">
        <v>4222</v>
      </c>
      <c r="C301" s="1" t="s">
        <v>49</v>
      </c>
      <c r="D301" s="2">
        <v>0</v>
      </c>
      <c r="E301" s="2">
        <v>253338.9</v>
      </c>
      <c r="F301" s="1">
        <v>0</v>
      </c>
    </row>
    <row r="302" spans="2:6" x14ac:dyDescent="0.25">
      <c r="B302" s="1">
        <v>4223</v>
      </c>
      <c r="C302" s="1" t="s">
        <v>50</v>
      </c>
      <c r="D302" s="2">
        <v>89627000</v>
      </c>
      <c r="E302" s="2">
        <v>85554838.079999998</v>
      </c>
      <c r="F302" s="1">
        <v>95.46</v>
      </c>
    </row>
    <row r="303" spans="2:6" x14ac:dyDescent="0.25">
      <c r="B303" s="1">
        <v>4231</v>
      </c>
      <c r="C303" s="1" t="s">
        <v>75</v>
      </c>
      <c r="D303" s="2">
        <v>24319000</v>
      </c>
      <c r="E303" s="2">
        <v>24681142.219999999</v>
      </c>
      <c r="F303" s="1">
        <v>101.49</v>
      </c>
    </row>
    <row r="304" spans="2:6" x14ac:dyDescent="0.25">
      <c r="B304" s="1">
        <v>4511</v>
      </c>
      <c r="C304" s="1" t="s">
        <v>70</v>
      </c>
      <c r="D304" s="2">
        <v>300000</v>
      </c>
      <c r="E304" s="2">
        <v>288612.5</v>
      </c>
      <c r="F304" s="1">
        <v>96.2</v>
      </c>
    </row>
    <row r="306" spans="1:6" x14ac:dyDescent="0.25">
      <c r="A306" s="12" t="s">
        <v>108</v>
      </c>
      <c r="B306" s="12"/>
      <c r="C306" s="3" t="s">
        <v>109</v>
      </c>
      <c r="D306" s="9">
        <f>SUM(D307:D332)</f>
        <v>33518000</v>
      </c>
      <c r="E306" s="9">
        <f>SUM(E307:E332)</f>
        <v>29624476.77</v>
      </c>
      <c r="F306" s="11">
        <f>(E306/D306)*100</f>
        <v>88.383784145832095</v>
      </c>
    </row>
    <row r="307" spans="1:6" x14ac:dyDescent="0.25">
      <c r="B307" s="1">
        <v>3111</v>
      </c>
      <c r="C307" s="1" t="s">
        <v>6</v>
      </c>
      <c r="D307" s="2">
        <v>656000</v>
      </c>
      <c r="E307" s="2">
        <v>585187.27</v>
      </c>
      <c r="F307" s="1">
        <v>89.21</v>
      </c>
    </row>
    <row r="308" spans="1:6" x14ac:dyDescent="0.25">
      <c r="B308" s="1">
        <v>3132</v>
      </c>
      <c r="C308" s="1" t="s">
        <v>10</v>
      </c>
      <c r="D308" s="2">
        <v>94000</v>
      </c>
      <c r="E308" s="2">
        <v>73446.98</v>
      </c>
      <c r="F308" s="1">
        <v>78.14</v>
      </c>
    </row>
    <row r="309" spans="1:6" x14ac:dyDescent="0.25">
      <c r="B309" s="1">
        <v>3133</v>
      </c>
      <c r="C309" s="1" t="s">
        <v>11</v>
      </c>
      <c r="D309" s="2">
        <v>1000</v>
      </c>
      <c r="E309" s="2">
        <v>545.66999999999996</v>
      </c>
      <c r="F309" s="1">
        <v>54.57</v>
      </c>
    </row>
    <row r="310" spans="1:6" x14ac:dyDescent="0.25">
      <c r="B310" s="1">
        <v>3211</v>
      </c>
      <c r="C310" s="1" t="s">
        <v>12</v>
      </c>
      <c r="D310" s="2">
        <v>73000</v>
      </c>
      <c r="E310" s="2">
        <v>186054.02</v>
      </c>
      <c r="F310" s="1">
        <v>254.87</v>
      </c>
    </row>
    <row r="311" spans="1:6" x14ac:dyDescent="0.25">
      <c r="B311" s="1">
        <v>3212</v>
      </c>
      <c r="C311" s="1" t="s">
        <v>13</v>
      </c>
      <c r="D311" s="2">
        <v>14000</v>
      </c>
      <c r="E311" s="2">
        <v>15196.12</v>
      </c>
      <c r="F311" s="1">
        <v>108.54</v>
      </c>
    </row>
    <row r="312" spans="1:6" x14ac:dyDescent="0.25">
      <c r="B312" s="1">
        <v>3213</v>
      </c>
      <c r="C312" s="1" t="s">
        <v>14</v>
      </c>
      <c r="D312" s="2">
        <v>23000</v>
      </c>
      <c r="E312" s="2">
        <v>27670.080000000002</v>
      </c>
      <c r="F312" s="1">
        <v>120.3</v>
      </c>
    </row>
    <row r="313" spans="1:6" x14ac:dyDescent="0.25">
      <c r="B313" s="1">
        <v>3221</v>
      </c>
      <c r="C313" s="1" t="s">
        <v>16</v>
      </c>
      <c r="D313" s="2">
        <v>17000</v>
      </c>
      <c r="E313" s="2">
        <v>4116.0600000000004</v>
      </c>
      <c r="F313" s="1">
        <v>24.21</v>
      </c>
    </row>
    <row r="314" spans="1:6" x14ac:dyDescent="0.25">
      <c r="B314" s="1">
        <v>3223</v>
      </c>
      <c r="C314" s="1" t="s">
        <v>18</v>
      </c>
      <c r="D314" s="2">
        <v>1056000</v>
      </c>
      <c r="E314" s="2">
        <v>1067338.6299999999</v>
      </c>
      <c r="F314" s="1">
        <v>101.07</v>
      </c>
    </row>
    <row r="315" spans="1:6" x14ac:dyDescent="0.25">
      <c r="B315" s="1">
        <v>3225</v>
      </c>
      <c r="C315" s="1" t="s">
        <v>20</v>
      </c>
      <c r="D315" s="2">
        <v>370000</v>
      </c>
      <c r="E315" s="2">
        <v>436845</v>
      </c>
      <c r="F315" s="1">
        <v>118.07</v>
      </c>
    </row>
    <row r="316" spans="1:6" x14ac:dyDescent="0.25">
      <c r="B316" s="1">
        <v>3231</v>
      </c>
      <c r="C316" s="1" t="s">
        <v>22</v>
      </c>
      <c r="D316" s="2">
        <v>121000</v>
      </c>
      <c r="E316" s="2">
        <v>507219.55</v>
      </c>
      <c r="F316" s="1">
        <v>419.19</v>
      </c>
    </row>
    <row r="317" spans="1:6" x14ac:dyDescent="0.25">
      <c r="B317" s="1">
        <v>3232</v>
      </c>
      <c r="C317" s="1" t="s">
        <v>23</v>
      </c>
      <c r="D317" s="2">
        <v>10000</v>
      </c>
      <c r="E317" s="2">
        <v>6660</v>
      </c>
      <c r="F317" s="1">
        <v>66.599999999999994</v>
      </c>
    </row>
    <row r="318" spans="1:6" x14ac:dyDescent="0.25">
      <c r="B318" s="1">
        <v>3233</v>
      </c>
      <c r="C318" s="1" t="s">
        <v>24</v>
      </c>
      <c r="D318" s="2">
        <v>61000</v>
      </c>
      <c r="E318" s="2">
        <v>50272.69</v>
      </c>
      <c r="F318" s="1">
        <v>82.41</v>
      </c>
    </row>
    <row r="319" spans="1:6" x14ac:dyDescent="0.25">
      <c r="B319" s="1">
        <v>3234</v>
      </c>
      <c r="C319" s="1" t="s">
        <v>25</v>
      </c>
      <c r="D319" s="2">
        <v>218000</v>
      </c>
      <c r="E319" s="2">
        <v>408450.41</v>
      </c>
      <c r="F319" s="1">
        <v>187.36</v>
      </c>
    </row>
    <row r="320" spans="1:6" x14ac:dyDescent="0.25">
      <c r="B320" s="1">
        <v>3237</v>
      </c>
      <c r="C320" s="1" t="s">
        <v>28</v>
      </c>
      <c r="D320" s="2">
        <v>4368000</v>
      </c>
      <c r="E320" s="2">
        <v>4222503.8899999997</v>
      </c>
      <c r="F320" s="1">
        <v>96.67</v>
      </c>
    </row>
    <row r="321" spans="1:6" x14ac:dyDescent="0.25">
      <c r="B321" s="1">
        <v>3241</v>
      </c>
      <c r="C321" s="1" t="s">
        <v>30</v>
      </c>
      <c r="D321" s="2">
        <v>5000</v>
      </c>
      <c r="E321" s="2">
        <v>1072</v>
      </c>
      <c r="F321" s="1">
        <v>21.44</v>
      </c>
    </row>
    <row r="322" spans="1:6" x14ac:dyDescent="0.25">
      <c r="B322" s="1">
        <v>3293</v>
      </c>
      <c r="C322" s="1" t="s">
        <v>33</v>
      </c>
      <c r="D322" s="2">
        <v>0</v>
      </c>
      <c r="E322" s="2">
        <v>253.97</v>
      </c>
      <c r="F322" s="1">
        <v>0</v>
      </c>
    </row>
    <row r="323" spans="1:6" x14ac:dyDescent="0.25">
      <c r="B323" s="1">
        <v>3811</v>
      </c>
      <c r="C323" s="1" t="s">
        <v>2</v>
      </c>
      <c r="D323" s="2">
        <v>2638000</v>
      </c>
      <c r="E323" s="2">
        <v>2126860.66</v>
      </c>
      <c r="F323" s="1">
        <v>80.62</v>
      </c>
    </row>
    <row r="324" spans="1:6" x14ac:dyDescent="0.25">
      <c r="B324" s="1">
        <v>3813</v>
      </c>
      <c r="C324" s="1" t="s">
        <v>110</v>
      </c>
      <c r="D324" s="2">
        <v>7000000</v>
      </c>
      <c r="E324" s="2">
        <v>6378388.3300000001</v>
      </c>
      <c r="F324" s="1">
        <v>91.12</v>
      </c>
    </row>
    <row r="325" spans="1:6" x14ac:dyDescent="0.25">
      <c r="B325" s="1">
        <v>4211</v>
      </c>
      <c r="C325" s="1" t="s">
        <v>111</v>
      </c>
      <c r="D325" s="2">
        <v>2171000</v>
      </c>
      <c r="E325" s="2">
        <v>0</v>
      </c>
      <c r="F325" s="1">
        <v>0</v>
      </c>
    </row>
    <row r="326" spans="1:6" x14ac:dyDescent="0.25">
      <c r="B326" s="1">
        <v>4212</v>
      </c>
      <c r="C326" s="1" t="s">
        <v>69</v>
      </c>
      <c r="D326" s="2">
        <v>2126000</v>
      </c>
      <c r="E326" s="2">
        <v>1218528.56</v>
      </c>
      <c r="F326" s="1">
        <v>57.32</v>
      </c>
    </row>
    <row r="327" spans="1:6" x14ac:dyDescent="0.25">
      <c r="B327" s="1">
        <v>4221</v>
      </c>
      <c r="C327" s="1" t="s">
        <v>48</v>
      </c>
      <c r="D327" s="2">
        <v>2552000</v>
      </c>
      <c r="E327" s="2">
        <v>1719976.08</v>
      </c>
      <c r="F327" s="1">
        <v>67.400000000000006</v>
      </c>
    </row>
    <row r="328" spans="1:6" x14ac:dyDescent="0.25">
      <c r="B328" s="1">
        <v>4222</v>
      </c>
      <c r="C328" s="1" t="s">
        <v>49</v>
      </c>
      <c r="D328" s="2">
        <v>6000</v>
      </c>
      <c r="E328" s="2">
        <v>25214.799999999999</v>
      </c>
      <c r="F328" s="1">
        <v>420.25</v>
      </c>
    </row>
    <row r="329" spans="1:6" x14ac:dyDescent="0.25">
      <c r="B329" s="1">
        <v>4223</v>
      </c>
      <c r="C329" s="1" t="s">
        <v>50</v>
      </c>
      <c r="D329" s="2">
        <v>881000</v>
      </c>
      <c r="E329" s="2">
        <v>352481.25</v>
      </c>
      <c r="F329" s="1">
        <v>40.01</v>
      </c>
    </row>
    <row r="330" spans="1:6" x14ac:dyDescent="0.25">
      <c r="B330" s="1">
        <v>4227</v>
      </c>
      <c r="C330" s="1" t="s">
        <v>51</v>
      </c>
      <c r="D330" s="2">
        <v>340000</v>
      </c>
      <c r="E330" s="2">
        <v>1086322.22</v>
      </c>
      <c r="F330" s="1">
        <v>319.51</v>
      </c>
    </row>
    <row r="331" spans="1:6" x14ac:dyDescent="0.25">
      <c r="B331" s="1">
        <v>4231</v>
      </c>
      <c r="C331" s="1" t="s">
        <v>75</v>
      </c>
      <c r="D331" s="2">
        <v>591000</v>
      </c>
      <c r="E331" s="2">
        <v>543206.23</v>
      </c>
      <c r="F331" s="1">
        <v>91.91</v>
      </c>
    </row>
    <row r="332" spans="1:6" x14ac:dyDescent="0.25">
      <c r="B332" s="1">
        <v>4511</v>
      </c>
      <c r="C332" s="1" t="s">
        <v>70</v>
      </c>
      <c r="D332" s="2">
        <v>8126000</v>
      </c>
      <c r="E332" s="2">
        <v>8580666.3000000007</v>
      </c>
      <c r="F332" s="1">
        <v>105.6</v>
      </c>
    </row>
    <row r="335" spans="1:6" ht="30" customHeight="1" x14ac:dyDescent="0.25">
      <c r="A335" s="12" t="s">
        <v>112</v>
      </c>
      <c r="B335" s="12"/>
      <c r="C335" s="7" t="s">
        <v>113</v>
      </c>
      <c r="D335" s="9">
        <v>36010000</v>
      </c>
      <c r="E335" s="9">
        <v>36007286.25</v>
      </c>
      <c r="F335" s="3">
        <v>99.99</v>
      </c>
    </row>
    <row r="336" spans="1:6" x14ac:dyDescent="0.25">
      <c r="B336" s="1">
        <v>4222</v>
      </c>
      <c r="C336" s="1" t="s">
        <v>49</v>
      </c>
      <c r="D336" s="2">
        <v>36010000</v>
      </c>
      <c r="E336" s="2">
        <v>36007286.25</v>
      </c>
      <c r="F336" s="1">
        <v>99.99</v>
      </c>
    </row>
    <row r="338" spans="1:6" ht="43.5" x14ac:dyDescent="0.25">
      <c r="A338" s="12" t="s">
        <v>114</v>
      </c>
      <c r="B338" s="12"/>
      <c r="C338" s="7" t="s">
        <v>115</v>
      </c>
      <c r="D338" s="9">
        <f>SUM(D339:D365)</f>
        <v>10378000</v>
      </c>
      <c r="E338" s="9">
        <f>SUM(E339:E365)</f>
        <v>7729740.8900000006</v>
      </c>
      <c r="F338" s="11">
        <f>(E338/D338)*100</f>
        <v>74.48198968972828</v>
      </c>
    </row>
    <row r="339" spans="1:6" x14ac:dyDescent="0.25">
      <c r="B339" s="1">
        <v>3211</v>
      </c>
      <c r="C339" s="1" t="s">
        <v>12</v>
      </c>
      <c r="D339" s="2">
        <v>160000</v>
      </c>
      <c r="E339" s="2">
        <v>0</v>
      </c>
      <c r="F339" s="1">
        <v>0</v>
      </c>
    </row>
    <row r="340" spans="1:6" x14ac:dyDescent="0.25">
      <c r="B340" s="1">
        <v>3213</v>
      </c>
      <c r="C340" s="1" t="s">
        <v>14</v>
      </c>
      <c r="D340" s="2">
        <v>300000</v>
      </c>
      <c r="E340" s="2">
        <v>101989</v>
      </c>
      <c r="F340" s="1">
        <v>34</v>
      </c>
    </row>
    <row r="341" spans="1:6" x14ac:dyDescent="0.25">
      <c r="B341" s="1">
        <v>3221</v>
      </c>
      <c r="C341" s="1" t="s">
        <v>16</v>
      </c>
      <c r="D341" s="2">
        <v>75000</v>
      </c>
      <c r="E341" s="2">
        <v>0</v>
      </c>
      <c r="F341" s="1">
        <v>0</v>
      </c>
    </row>
    <row r="342" spans="1:6" x14ac:dyDescent="0.25">
      <c r="B342" s="1">
        <v>3222</v>
      </c>
      <c r="C342" s="1" t="s">
        <v>17</v>
      </c>
      <c r="D342" s="2">
        <v>70000</v>
      </c>
      <c r="E342" s="2">
        <v>0</v>
      </c>
      <c r="F342" s="1">
        <v>0</v>
      </c>
    </row>
    <row r="343" spans="1:6" x14ac:dyDescent="0.25">
      <c r="B343" s="1">
        <v>3223</v>
      </c>
      <c r="C343" s="1" t="s">
        <v>18</v>
      </c>
      <c r="D343" s="2">
        <v>2000</v>
      </c>
      <c r="E343" s="2">
        <v>0</v>
      </c>
      <c r="F343" s="1">
        <v>0</v>
      </c>
    </row>
    <row r="344" spans="1:6" x14ac:dyDescent="0.25">
      <c r="B344" s="1">
        <v>3224</v>
      </c>
      <c r="C344" s="1" t="s">
        <v>19</v>
      </c>
      <c r="D344" s="2">
        <v>20000</v>
      </c>
      <c r="E344" s="2">
        <v>0</v>
      </c>
      <c r="F344" s="1">
        <v>0</v>
      </c>
    </row>
    <row r="345" spans="1:6" x14ac:dyDescent="0.25">
      <c r="B345" s="1">
        <v>3225</v>
      </c>
      <c r="C345" s="1" t="s">
        <v>20</v>
      </c>
      <c r="D345" s="2">
        <v>30000</v>
      </c>
      <c r="E345" s="2">
        <v>0</v>
      </c>
      <c r="F345" s="1">
        <v>0</v>
      </c>
    </row>
    <row r="346" spans="1:6" x14ac:dyDescent="0.25">
      <c r="B346" s="1">
        <v>3231</v>
      </c>
      <c r="C346" s="1" t="s">
        <v>22</v>
      </c>
      <c r="D346" s="2">
        <v>110000</v>
      </c>
      <c r="E346" s="2">
        <v>0</v>
      </c>
      <c r="F346" s="1">
        <v>0</v>
      </c>
    </row>
    <row r="347" spans="1:6" x14ac:dyDescent="0.25">
      <c r="B347" s="1">
        <v>3234</v>
      </c>
      <c r="C347" s="1" t="s">
        <v>25</v>
      </c>
      <c r="D347" s="2">
        <v>11000</v>
      </c>
      <c r="E347" s="2">
        <v>0</v>
      </c>
      <c r="F347" s="1">
        <v>0</v>
      </c>
    </row>
    <row r="348" spans="1:6" x14ac:dyDescent="0.25">
      <c r="B348" s="1">
        <v>3235</v>
      </c>
      <c r="C348" s="1" t="s">
        <v>26</v>
      </c>
      <c r="D348" s="2">
        <v>25000</v>
      </c>
      <c r="E348" s="2">
        <v>0</v>
      </c>
      <c r="F348" s="1">
        <v>0</v>
      </c>
    </row>
    <row r="349" spans="1:6" x14ac:dyDescent="0.25">
      <c r="B349" s="1">
        <v>3236</v>
      </c>
      <c r="C349" s="1" t="s">
        <v>27</v>
      </c>
      <c r="D349" s="2">
        <v>15000</v>
      </c>
      <c r="E349" s="2">
        <v>0</v>
      </c>
      <c r="F349" s="1">
        <v>0</v>
      </c>
    </row>
    <row r="350" spans="1:6" x14ac:dyDescent="0.25">
      <c r="B350" s="1">
        <v>3237</v>
      </c>
      <c r="C350" s="1" t="s">
        <v>28</v>
      </c>
      <c r="D350" s="2">
        <v>175000</v>
      </c>
      <c r="E350" s="2">
        <v>0</v>
      </c>
      <c r="F350" s="1">
        <v>0</v>
      </c>
    </row>
    <row r="351" spans="1:6" x14ac:dyDescent="0.25">
      <c r="B351" s="1">
        <v>3238</v>
      </c>
      <c r="C351" s="1" t="s">
        <v>47</v>
      </c>
      <c r="D351" s="2">
        <v>50000</v>
      </c>
      <c r="E351" s="2">
        <v>0</v>
      </c>
      <c r="F351" s="1">
        <v>0</v>
      </c>
    </row>
    <row r="352" spans="1:6" x14ac:dyDescent="0.25">
      <c r="B352" s="1">
        <v>3239</v>
      </c>
      <c r="C352" s="1" t="s">
        <v>29</v>
      </c>
      <c r="D352" s="2">
        <v>65000</v>
      </c>
      <c r="E352" s="2">
        <v>0</v>
      </c>
      <c r="F352" s="1">
        <v>0</v>
      </c>
    </row>
    <row r="353" spans="1:6" x14ac:dyDescent="0.25">
      <c r="B353" s="1">
        <v>3241</v>
      </c>
      <c r="C353" s="1" t="s">
        <v>30</v>
      </c>
      <c r="D353" s="2">
        <v>100000</v>
      </c>
      <c r="E353" s="2">
        <v>0</v>
      </c>
      <c r="F353" s="1">
        <v>0</v>
      </c>
    </row>
    <row r="354" spans="1:6" x14ac:dyDescent="0.25">
      <c r="B354" s="1">
        <v>3292</v>
      </c>
      <c r="C354" s="1" t="s">
        <v>32</v>
      </c>
      <c r="D354" s="2">
        <v>15000</v>
      </c>
      <c r="E354" s="2">
        <v>0</v>
      </c>
      <c r="F354" s="1">
        <v>0</v>
      </c>
    </row>
    <row r="355" spans="1:6" x14ac:dyDescent="0.25">
      <c r="B355" s="1">
        <v>3293</v>
      </c>
      <c r="C355" s="1" t="s">
        <v>33</v>
      </c>
      <c r="D355" s="2">
        <v>50000</v>
      </c>
      <c r="E355" s="2">
        <v>0</v>
      </c>
      <c r="F355" s="1">
        <v>0</v>
      </c>
    </row>
    <row r="356" spans="1:6" x14ac:dyDescent="0.25">
      <c r="B356" s="1">
        <v>3434</v>
      </c>
      <c r="C356" s="1" t="s">
        <v>41</v>
      </c>
      <c r="D356" s="2">
        <v>50000</v>
      </c>
      <c r="E356" s="2">
        <v>15702.51</v>
      </c>
      <c r="F356" s="1">
        <v>31.41</v>
      </c>
    </row>
    <row r="357" spans="1:6" x14ac:dyDescent="0.25">
      <c r="B357" s="1">
        <v>3811</v>
      </c>
      <c r="C357" s="1" t="s">
        <v>2</v>
      </c>
      <c r="D357" s="2">
        <v>1200000</v>
      </c>
      <c r="E357" s="2">
        <v>1000000</v>
      </c>
      <c r="F357" s="1">
        <v>83.33</v>
      </c>
    </row>
    <row r="358" spans="1:6" x14ac:dyDescent="0.25">
      <c r="B358" s="1">
        <v>4123</v>
      </c>
      <c r="C358" s="1" t="s">
        <v>64</v>
      </c>
      <c r="D358" s="2">
        <v>15000</v>
      </c>
      <c r="E358" s="2">
        <v>0</v>
      </c>
      <c r="F358" s="1">
        <v>0</v>
      </c>
    </row>
    <row r="359" spans="1:6" x14ac:dyDescent="0.25">
      <c r="B359" s="1">
        <v>4221</v>
      </c>
      <c r="C359" s="1" t="s">
        <v>48</v>
      </c>
      <c r="D359" s="2">
        <v>1600000</v>
      </c>
      <c r="E359" s="2">
        <v>598699.38</v>
      </c>
      <c r="F359" s="1">
        <v>37.42</v>
      </c>
    </row>
    <row r="360" spans="1:6" x14ac:dyDescent="0.25">
      <c r="B360" s="1">
        <v>4222</v>
      </c>
      <c r="C360" s="1" t="s">
        <v>49</v>
      </c>
      <c r="D360" s="2">
        <v>1600000</v>
      </c>
      <c r="E360" s="2">
        <v>1200000</v>
      </c>
      <c r="F360" s="1">
        <v>75</v>
      </c>
    </row>
    <row r="361" spans="1:6" x14ac:dyDescent="0.25">
      <c r="B361" s="1">
        <v>4223</v>
      </c>
      <c r="C361" s="1" t="s">
        <v>50</v>
      </c>
      <c r="D361" s="2">
        <v>10000</v>
      </c>
      <c r="E361" s="2">
        <v>0</v>
      </c>
      <c r="F361" s="1">
        <v>0</v>
      </c>
    </row>
    <row r="362" spans="1:6" x14ac:dyDescent="0.25">
      <c r="B362" s="1">
        <v>4227</v>
      </c>
      <c r="C362" s="1" t="s">
        <v>51</v>
      </c>
      <c r="D362" s="2">
        <v>100000</v>
      </c>
      <c r="E362" s="2">
        <v>0</v>
      </c>
      <c r="F362" s="1">
        <v>0</v>
      </c>
    </row>
    <row r="363" spans="1:6" x14ac:dyDescent="0.25">
      <c r="B363" s="1">
        <v>4231</v>
      </c>
      <c r="C363" s="1" t="s">
        <v>75</v>
      </c>
      <c r="D363" s="2">
        <v>3000000</v>
      </c>
      <c r="E363" s="2">
        <v>0</v>
      </c>
      <c r="F363" s="1">
        <v>0</v>
      </c>
    </row>
    <row r="364" spans="1:6" x14ac:dyDescent="0.25">
      <c r="B364" s="1">
        <v>4262</v>
      </c>
      <c r="C364" s="1" t="s">
        <v>65</v>
      </c>
      <c r="D364" s="2">
        <v>1500000</v>
      </c>
      <c r="E364" s="2">
        <v>4813350</v>
      </c>
      <c r="F364" s="1">
        <v>320.89</v>
      </c>
    </row>
    <row r="365" spans="1:6" x14ac:dyDescent="0.25">
      <c r="B365" s="1">
        <v>4511</v>
      </c>
      <c r="C365" s="1" t="s">
        <v>70</v>
      </c>
      <c r="D365" s="2">
        <v>30000</v>
      </c>
      <c r="E365" s="2">
        <v>0</v>
      </c>
      <c r="F365" s="1">
        <v>0</v>
      </c>
    </row>
    <row r="367" spans="1:6" ht="100.5" x14ac:dyDescent="0.25">
      <c r="A367" s="12" t="s">
        <v>116</v>
      </c>
      <c r="B367" s="12"/>
      <c r="C367" s="7" t="s">
        <v>117</v>
      </c>
      <c r="D367" s="9">
        <f>SUM(D368:D368)</f>
        <v>0</v>
      </c>
      <c r="E367" s="9">
        <f>SUM(E368:E368)</f>
        <v>105915.31</v>
      </c>
      <c r="F367" s="11">
        <v>0</v>
      </c>
    </row>
    <row r="368" spans="1:6" x14ac:dyDescent="0.25">
      <c r="B368" s="1">
        <v>3237</v>
      </c>
      <c r="C368" s="1" t="s">
        <v>28</v>
      </c>
      <c r="D368" s="2">
        <v>0</v>
      </c>
      <c r="E368" s="2">
        <v>105915.31</v>
      </c>
      <c r="F368" s="1">
        <v>0</v>
      </c>
    </row>
    <row r="370" spans="1:6" ht="43.5" x14ac:dyDescent="0.25">
      <c r="A370" s="12" t="s">
        <v>118</v>
      </c>
      <c r="B370" s="12"/>
      <c r="C370" s="7" t="s">
        <v>119</v>
      </c>
      <c r="D370" s="9">
        <f>SUM(D371:D379)</f>
        <v>320000</v>
      </c>
      <c r="E370" s="9">
        <f>SUM(E371:E379)</f>
        <v>81098.239999999991</v>
      </c>
      <c r="F370" s="11">
        <f>(E370/D370)*100</f>
        <v>25.3432</v>
      </c>
    </row>
    <row r="371" spans="1:6" x14ac:dyDescent="0.25">
      <c r="B371" s="1">
        <v>3211</v>
      </c>
      <c r="C371" s="1" t="s">
        <v>12</v>
      </c>
      <c r="D371" s="2">
        <v>20000</v>
      </c>
      <c r="E371" s="2">
        <v>35792.379999999997</v>
      </c>
      <c r="F371" s="1">
        <v>178.96</v>
      </c>
    </row>
    <row r="372" spans="1:6" x14ac:dyDescent="0.25">
      <c r="B372" s="1">
        <v>3223</v>
      </c>
      <c r="C372" s="1" t="s">
        <v>18</v>
      </c>
      <c r="D372" s="2">
        <v>0</v>
      </c>
      <c r="E372" s="2">
        <v>2415.5</v>
      </c>
      <c r="F372" s="1">
        <v>0</v>
      </c>
    </row>
    <row r="373" spans="1:6" x14ac:dyDescent="0.25">
      <c r="B373" s="1">
        <v>3227</v>
      </c>
      <c r="C373" s="1" t="s">
        <v>21</v>
      </c>
      <c r="D373" s="2">
        <v>40000</v>
      </c>
      <c r="E373" s="2">
        <v>0</v>
      </c>
      <c r="F373" s="1">
        <v>0</v>
      </c>
    </row>
    <row r="374" spans="1:6" x14ac:dyDescent="0.25">
      <c r="B374" s="1">
        <v>3233</v>
      </c>
      <c r="C374" s="1" t="s">
        <v>24</v>
      </c>
      <c r="D374" s="2">
        <v>50000</v>
      </c>
      <c r="E374" s="2">
        <v>0</v>
      </c>
      <c r="F374" s="1">
        <v>0</v>
      </c>
    </row>
    <row r="375" spans="1:6" x14ac:dyDescent="0.25">
      <c r="B375" s="1">
        <v>3237</v>
      </c>
      <c r="C375" s="1" t="s">
        <v>28</v>
      </c>
      <c r="D375" s="2">
        <v>20000</v>
      </c>
      <c r="E375" s="2">
        <v>25375</v>
      </c>
      <c r="F375" s="1">
        <v>126.88</v>
      </c>
    </row>
    <row r="376" spans="1:6" x14ac:dyDescent="0.25">
      <c r="B376" s="1">
        <v>3241</v>
      </c>
      <c r="C376" s="1" t="s">
        <v>30</v>
      </c>
      <c r="D376" s="2">
        <v>0</v>
      </c>
      <c r="E376" s="2">
        <v>17515.36</v>
      </c>
      <c r="F376" s="1">
        <v>0</v>
      </c>
    </row>
    <row r="377" spans="1:6" x14ac:dyDescent="0.25">
      <c r="B377" s="1">
        <v>4221</v>
      </c>
      <c r="C377" s="1" t="s">
        <v>48</v>
      </c>
      <c r="D377" s="2">
        <v>50000</v>
      </c>
      <c r="E377" s="2">
        <v>0</v>
      </c>
      <c r="F377" s="1">
        <v>0</v>
      </c>
    </row>
    <row r="378" spans="1:6" x14ac:dyDescent="0.25">
      <c r="B378" s="1">
        <v>4222</v>
      </c>
      <c r="C378" s="1" t="s">
        <v>49</v>
      </c>
      <c r="D378" s="2">
        <v>40000</v>
      </c>
      <c r="E378" s="2">
        <v>0</v>
      </c>
      <c r="F378" s="1">
        <v>0</v>
      </c>
    </row>
    <row r="379" spans="1:6" x14ac:dyDescent="0.25">
      <c r="B379" s="1">
        <v>4223</v>
      </c>
      <c r="C379" s="1" t="s">
        <v>50</v>
      </c>
      <c r="D379" s="2">
        <v>100000</v>
      </c>
      <c r="E379" s="2">
        <v>0</v>
      </c>
      <c r="F379" s="1">
        <v>0</v>
      </c>
    </row>
    <row r="381" spans="1:6" ht="43.5" x14ac:dyDescent="0.25">
      <c r="A381" s="12" t="s">
        <v>120</v>
      </c>
      <c r="B381" s="12"/>
      <c r="C381" s="7" t="s">
        <v>121</v>
      </c>
      <c r="D381" s="9">
        <f>SUM(D382:D384)</f>
        <v>650000</v>
      </c>
      <c r="E381" s="9">
        <f>SUM(E382:E384)</f>
        <v>374523</v>
      </c>
      <c r="F381" s="11">
        <f>(E381/D381)*100</f>
        <v>57.618923076923082</v>
      </c>
    </row>
    <row r="382" spans="1:6" x14ac:dyDescent="0.25">
      <c r="B382" s="1">
        <v>3231</v>
      </c>
      <c r="C382" s="1" t="s">
        <v>22</v>
      </c>
      <c r="D382" s="2">
        <v>300000</v>
      </c>
      <c r="E382" s="2">
        <v>143802.70000000001</v>
      </c>
      <c r="F382" s="1">
        <v>47.93</v>
      </c>
    </row>
    <row r="383" spans="1:6" x14ac:dyDescent="0.25">
      <c r="B383" s="1">
        <v>3235</v>
      </c>
      <c r="C383" s="1" t="s">
        <v>26</v>
      </c>
      <c r="D383" s="2">
        <v>50000</v>
      </c>
      <c r="E383" s="2">
        <v>32127.4</v>
      </c>
      <c r="F383" s="1">
        <v>64.25</v>
      </c>
    </row>
    <row r="384" spans="1:6" x14ac:dyDescent="0.25">
      <c r="B384" s="1">
        <v>3299</v>
      </c>
      <c r="C384" s="1" t="s">
        <v>37</v>
      </c>
      <c r="D384" s="2">
        <v>300000</v>
      </c>
      <c r="E384" s="2">
        <v>198592.9</v>
      </c>
      <c r="F384" s="1">
        <v>66.2</v>
      </c>
    </row>
    <row r="386" spans="1:6" ht="28.5" customHeight="1" x14ac:dyDescent="0.25">
      <c r="A386" s="12" t="s">
        <v>122</v>
      </c>
      <c r="B386" s="12"/>
      <c r="C386" s="7" t="s">
        <v>123</v>
      </c>
      <c r="D386" s="9">
        <f>SUM(D387:D388)</f>
        <v>500000</v>
      </c>
      <c r="E386" s="9">
        <f>SUM(E387:E388)</f>
        <v>385763.75</v>
      </c>
      <c r="F386" s="11">
        <f>(E386/D386)*100</f>
        <v>77.152749999999997</v>
      </c>
    </row>
    <row r="387" spans="1:6" x14ac:dyDescent="0.25">
      <c r="B387" s="1">
        <v>4221</v>
      </c>
      <c r="C387" s="1" t="s">
        <v>48</v>
      </c>
      <c r="D387" s="2">
        <v>400000</v>
      </c>
      <c r="E387" s="2">
        <v>385763.75</v>
      </c>
      <c r="F387" s="1">
        <v>96.44</v>
      </c>
    </row>
    <row r="388" spans="1:6" x14ac:dyDescent="0.25">
      <c r="B388" s="1">
        <v>4511</v>
      </c>
      <c r="C388" s="1" t="s">
        <v>70</v>
      </c>
      <c r="D388" s="2">
        <v>100000</v>
      </c>
      <c r="E388" s="2">
        <v>0</v>
      </c>
      <c r="F388" s="1">
        <v>0</v>
      </c>
    </row>
    <row r="390" spans="1:6" ht="43.5" x14ac:dyDescent="0.25">
      <c r="A390" s="12" t="s">
        <v>124</v>
      </c>
      <c r="B390" s="12"/>
      <c r="C390" s="7" t="s">
        <v>125</v>
      </c>
      <c r="D390" s="9">
        <f>SUM(D391:D396)</f>
        <v>140000</v>
      </c>
      <c r="E390" s="9">
        <f>SUM(E391:E396)</f>
        <v>68086.27</v>
      </c>
      <c r="F390" s="11">
        <f>(E390/D390)*100</f>
        <v>48.633050000000004</v>
      </c>
    </row>
    <row r="391" spans="1:6" x14ac:dyDescent="0.25">
      <c r="B391" s="1">
        <v>3211</v>
      </c>
      <c r="C391" s="1" t="s">
        <v>12</v>
      </c>
      <c r="D391" s="2">
        <v>20000</v>
      </c>
      <c r="E391" s="2">
        <v>2378</v>
      </c>
      <c r="F391" s="1">
        <v>11.89</v>
      </c>
    </row>
    <row r="392" spans="1:6" x14ac:dyDescent="0.25">
      <c r="B392" s="1">
        <v>3221</v>
      </c>
      <c r="C392" s="1" t="s">
        <v>16</v>
      </c>
      <c r="D392" s="2">
        <v>10000</v>
      </c>
      <c r="E392" s="2">
        <v>0</v>
      </c>
      <c r="F392" s="1">
        <v>0</v>
      </c>
    </row>
    <row r="393" spans="1:6" x14ac:dyDescent="0.25">
      <c r="B393" s="1">
        <v>3237</v>
      </c>
      <c r="C393" s="1" t="s">
        <v>28</v>
      </c>
      <c r="D393" s="2">
        <v>40000</v>
      </c>
      <c r="E393" s="2">
        <v>27009.18</v>
      </c>
      <c r="F393" s="1">
        <v>67.52</v>
      </c>
    </row>
    <row r="394" spans="1:6" x14ac:dyDescent="0.25">
      <c r="B394" s="1">
        <v>3299</v>
      </c>
      <c r="C394" s="1" t="s">
        <v>37</v>
      </c>
      <c r="D394" s="2">
        <v>50000</v>
      </c>
      <c r="E394" s="2">
        <v>21699.09</v>
      </c>
      <c r="F394" s="1">
        <v>43.4</v>
      </c>
    </row>
    <row r="395" spans="1:6" x14ac:dyDescent="0.25">
      <c r="B395" s="1">
        <v>3721</v>
      </c>
      <c r="C395" s="1" t="s">
        <v>42</v>
      </c>
      <c r="D395" s="2">
        <v>0</v>
      </c>
      <c r="E395" s="2">
        <v>17000</v>
      </c>
      <c r="F395" s="1">
        <v>0</v>
      </c>
    </row>
    <row r="396" spans="1:6" x14ac:dyDescent="0.25">
      <c r="B396" s="1">
        <v>4221</v>
      </c>
      <c r="C396" s="1" t="s">
        <v>48</v>
      </c>
      <c r="D396" s="2">
        <v>20000</v>
      </c>
      <c r="E396" s="2">
        <v>0</v>
      </c>
      <c r="F396" s="1">
        <v>0</v>
      </c>
    </row>
    <row r="398" spans="1:6" ht="43.5" customHeight="1" x14ac:dyDescent="0.25">
      <c r="A398" s="12" t="s">
        <v>126</v>
      </c>
      <c r="B398" s="12"/>
      <c r="C398" s="7" t="s">
        <v>127</v>
      </c>
      <c r="D398" s="9">
        <v>697000</v>
      </c>
      <c r="E398" s="9">
        <v>695665.51</v>
      </c>
      <c r="F398" s="3">
        <v>99.81</v>
      </c>
    </row>
    <row r="399" spans="1:6" x14ac:dyDescent="0.25">
      <c r="B399" s="1">
        <v>3237</v>
      </c>
      <c r="C399" s="1" t="s">
        <v>28</v>
      </c>
      <c r="D399" s="2">
        <v>697000</v>
      </c>
      <c r="E399" s="2">
        <v>695665.51</v>
      </c>
      <c r="F399" s="1">
        <v>99.81</v>
      </c>
    </row>
    <row r="401" spans="1:6" x14ac:dyDescent="0.25">
      <c r="A401" s="12" t="s">
        <v>128</v>
      </c>
      <c r="B401" s="12"/>
      <c r="C401" s="3" t="s">
        <v>129</v>
      </c>
      <c r="D401" s="9">
        <f>SUM(D402:D412)</f>
        <v>560000</v>
      </c>
      <c r="E401" s="9">
        <f>SUM(E402:E412)</f>
        <v>282624.2</v>
      </c>
      <c r="F401" s="11">
        <f>(E401/D401)*100</f>
        <v>50.468607142857145</v>
      </c>
    </row>
    <row r="402" spans="1:6" x14ac:dyDescent="0.25">
      <c r="B402" s="1">
        <v>3111</v>
      </c>
      <c r="C402" s="1" t="s">
        <v>6</v>
      </c>
      <c r="D402" s="2">
        <v>0</v>
      </c>
      <c r="E402" s="2">
        <v>239063.4</v>
      </c>
      <c r="F402" s="1">
        <v>0</v>
      </c>
    </row>
    <row r="403" spans="1:6" x14ac:dyDescent="0.25">
      <c r="B403" s="1">
        <v>3211</v>
      </c>
      <c r="C403" s="1" t="s">
        <v>12</v>
      </c>
      <c r="D403" s="2">
        <v>100000</v>
      </c>
      <c r="E403" s="2">
        <v>30993.02</v>
      </c>
      <c r="F403" s="1">
        <v>30.99</v>
      </c>
    </row>
    <row r="404" spans="1:6" x14ac:dyDescent="0.25">
      <c r="B404" s="1">
        <v>3221</v>
      </c>
      <c r="C404" s="1" t="s">
        <v>16</v>
      </c>
      <c r="D404" s="2">
        <v>40000</v>
      </c>
      <c r="E404" s="2">
        <v>0</v>
      </c>
      <c r="F404" s="1">
        <v>0</v>
      </c>
    </row>
    <row r="405" spans="1:6" x14ac:dyDescent="0.25">
      <c r="B405" s="1">
        <v>3222</v>
      </c>
      <c r="C405" s="1" t="s">
        <v>17</v>
      </c>
      <c r="D405" s="2">
        <v>20000</v>
      </c>
      <c r="E405" s="2">
        <v>0</v>
      </c>
      <c r="F405" s="1">
        <v>0</v>
      </c>
    </row>
    <row r="406" spans="1:6" x14ac:dyDescent="0.25">
      <c r="B406" s="1">
        <v>3225</v>
      </c>
      <c r="C406" s="1" t="s">
        <v>20</v>
      </c>
      <c r="D406" s="2">
        <v>10000</v>
      </c>
      <c r="E406" s="2">
        <v>0</v>
      </c>
      <c r="F406" s="1">
        <v>0</v>
      </c>
    </row>
    <row r="407" spans="1:6" x14ac:dyDescent="0.25">
      <c r="B407" s="1">
        <v>3233</v>
      </c>
      <c r="C407" s="1" t="s">
        <v>24</v>
      </c>
      <c r="D407" s="2">
        <v>10000</v>
      </c>
      <c r="E407" s="2">
        <v>0</v>
      </c>
      <c r="F407" s="1">
        <v>0</v>
      </c>
    </row>
    <row r="408" spans="1:6" x14ac:dyDescent="0.25">
      <c r="B408" s="1">
        <v>3235</v>
      </c>
      <c r="C408" s="1" t="s">
        <v>26</v>
      </c>
      <c r="D408" s="2">
        <v>30000</v>
      </c>
      <c r="E408" s="2">
        <v>0</v>
      </c>
      <c r="F408" s="1">
        <v>0</v>
      </c>
    </row>
    <row r="409" spans="1:6" x14ac:dyDescent="0.25">
      <c r="B409" s="1">
        <v>3237</v>
      </c>
      <c r="C409" s="1" t="s">
        <v>28</v>
      </c>
      <c r="D409" s="2">
        <v>100000</v>
      </c>
      <c r="E409" s="2">
        <v>4275</v>
      </c>
      <c r="F409" s="1">
        <v>4.28</v>
      </c>
    </row>
    <row r="410" spans="1:6" x14ac:dyDescent="0.25">
      <c r="B410" s="1">
        <v>3293</v>
      </c>
      <c r="C410" s="1" t="s">
        <v>33</v>
      </c>
      <c r="D410" s="2">
        <v>0</v>
      </c>
      <c r="E410" s="2">
        <v>3765</v>
      </c>
      <c r="F410" s="1">
        <v>0</v>
      </c>
    </row>
    <row r="411" spans="1:6" x14ac:dyDescent="0.25">
      <c r="B411" s="1">
        <v>3299</v>
      </c>
      <c r="C411" s="1" t="s">
        <v>37</v>
      </c>
      <c r="D411" s="2">
        <v>50000</v>
      </c>
      <c r="E411" s="2">
        <v>4527.78</v>
      </c>
      <c r="F411" s="1">
        <v>9.06</v>
      </c>
    </row>
    <row r="412" spans="1:6" x14ac:dyDescent="0.25">
      <c r="B412" s="1">
        <v>4221</v>
      </c>
      <c r="C412" s="1" t="s">
        <v>48</v>
      </c>
      <c r="D412" s="2">
        <v>200000</v>
      </c>
      <c r="E412" s="2">
        <v>0</v>
      </c>
      <c r="F412" s="1">
        <v>0</v>
      </c>
    </row>
    <row r="414" spans="1:6" ht="57.75" x14ac:dyDescent="0.25">
      <c r="A414" s="12" t="s">
        <v>130</v>
      </c>
      <c r="B414" s="12"/>
      <c r="C414" s="7" t="s">
        <v>131</v>
      </c>
      <c r="D414" s="9">
        <v>1700000</v>
      </c>
      <c r="E414" s="9">
        <v>0</v>
      </c>
      <c r="F414" s="11">
        <v>0</v>
      </c>
    </row>
    <row r="415" spans="1:6" x14ac:dyDescent="0.25">
      <c r="B415" s="1">
        <v>3611</v>
      </c>
      <c r="C415" s="1" t="s">
        <v>132</v>
      </c>
      <c r="D415" s="2">
        <v>1700000</v>
      </c>
      <c r="E415" s="2">
        <v>0</v>
      </c>
      <c r="F415" s="1">
        <v>0</v>
      </c>
    </row>
    <row r="417" spans="1:6" ht="29.25" x14ac:dyDescent="0.25">
      <c r="A417" s="12" t="s">
        <v>133</v>
      </c>
      <c r="B417" s="12"/>
      <c r="C417" s="7" t="s">
        <v>134</v>
      </c>
      <c r="D417" s="9">
        <f>SUM(D418:D419)</f>
        <v>180306000</v>
      </c>
      <c r="E417" s="9">
        <f>SUM(E418:E419)</f>
        <v>180173456.07999998</v>
      </c>
      <c r="F417" s="11">
        <f>(E417/D417)*100</f>
        <v>99.926489456812291</v>
      </c>
    </row>
    <row r="418" spans="1:6" x14ac:dyDescent="0.25">
      <c r="B418" s="1">
        <v>3237</v>
      </c>
      <c r="C418" s="1" t="s">
        <v>28</v>
      </c>
      <c r="D418" s="2">
        <v>150000</v>
      </c>
      <c r="E418" s="2">
        <v>18690.939999999999</v>
      </c>
      <c r="F418" s="1">
        <v>12.46</v>
      </c>
    </row>
    <row r="419" spans="1:6" x14ac:dyDescent="0.25">
      <c r="B419" s="1">
        <v>3239</v>
      </c>
      <c r="C419" s="1" t="s">
        <v>29</v>
      </c>
      <c r="D419" s="2">
        <v>180156000</v>
      </c>
      <c r="E419" s="2">
        <v>180154765.13999999</v>
      </c>
      <c r="F419" s="1">
        <v>100</v>
      </c>
    </row>
    <row r="421" spans="1:6" ht="43.5" x14ac:dyDescent="0.25">
      <c r="A421" s="12" t="s">
        <v>135</v>
      </c>
      <c r="B421" s="12"/>
      <c r="C421" s="7" t="s">
        <v>136</v>
      </c>
      <c r="D421" s="9">
        <f>SUM(D422:D422)</f>
        <v>1150000</v>
      </c>
      <c r="E421" s="9">
        <f>SUM(E422:E422)</f>
        <v>994601.01</v>
      </c>
      <c r="F421" s="11">
        <f>(E421/D421)*100</f>
        <v>86.487044347826085</v>
      </c>
    </row>
    <row r="422" spans="1:6" x14ac:dyDescent="0.25">
      <c r="B422" s="1">
        <v>3239</v>
      </c>
      <c r="C422" s="1" t="s">
        <v>29</v>
      </c>
      <c r="D422" s="2">
        <v>1150000</v>
      </c>
      <c r="E422" s="2">
        <v>994601.01</v>
      </c>
      <c r="F422" s="1">
        <v>86.49</v>
      </c>
    </row>
    <row r="424" spans="1:6" ht="29.25" x14ac:dyDescent="0.25">
      <c r="A424" s="12" t="s">
        <v>137</v>
      </c>
      <c r="B424" s="12"/>
      <c r="C424" s="7" t="s">
        <v>138</v>
      </c>
      <c r="D424" s="9">
        <f>SUM(D425:D428)</f>
        <v>74967</v>
      </c>
      <c r="E424" s="9">
        <f>SUM(E425:E428)</f>
        <v>74967</v>
      </c>
      <c r="F424" s="3">
        <f>(E424/D424)*100</f>
        <v>100</v>
      </c>
    </row>
    <row r="425" spans="1:6" x14ac:dyDescent="0.25">
      <c r="B425" s="1">
        <v>3111</v>
      </c>
      <c r="C425" s="1" t="s">
        <v>6</v>
      </c>
      <c r="D425" s="2">
        <v>60947</v>
      </c>
      <c r="E425" s="2">
        <v>60947</v>
      </c>
      <c r="F425" s="1">
        <v>100</v>
      </c>
    </row>
    <row r="426" spans="1:6" x14ac:dyDescent="0.25">
      <c r="B426" s="1">
        <v>3121</v>
      </c>
      <c r="C426" s="1" t="s">
        <v>8</v>
      </c>
      <c r="D426" s="2">
        <v>2500</v>
      </c>
      <c r="E426" s="2">
        <v>2500</v>
      </c>
      <c r="F426" s="1">
        <v>100</v>
      </c>
    </row>
    <row r="427" spans="1:6" x14ac:dyDescent="0.25">
      <c r="B427" s="1">
        <v>3132</v>
      </c>
      <c r="C427" s="1" t="s">
        <v>10</v>
      </c>
      <c r="D427" s="2">
        <v>11520</v>
      </c>
      <c r="E427" s="2">
        <v>11520</v>
      </c>
      <c r="F427" s="1">
        <v>100</v>
      </c>
    </row>
    <row r="428" spans="1:6" x14ac:dyDescent="0.25">
      <c r="B428" s="1">
        <v>3133</v>
      </c>
      <c r="C428" s="1" t="s">
        <v>11</v>
      </c>
      <c r="D428" s="2">
        <v>0</v>
      </c>
      <c r="E428" s="2">
        <v>0</v>
      </c>
      <c r="F428" s="1">
        <v>0</v>
      </c>
    </row>
    <row r="430" spans="1:6" x14ac:dyDescent="0.25">
      <c r="A430" s="12" t="s">
        <v>139</v>
      </c>
      <c r="B430" s="12"/>
      <c r="C430" s="3" t="s">
        <v>140</v>
      </c>
      <c r="D430" s="9">
        <f>SUM(D431:D438)</f>
        <v>641000</v>
      </c>
      <c r="E430" s="9">
        <f>SUM(E431:E438)</f>
        <v>317004.48</v>
      </c>
      <c r="F430" s="11">
        <f>(E430/D430)*100</f>
        <v>49.454677067082677</v>
      </c>
    </row>
    <row r="431" spans="1:6" x14ac:dyDescent="0.25">
      <c r="B431" s="1">
        <v>3211</v>
      </c>
      <c r="C431" s="1" t="s">
        <v>12</v>
      </c>
      <c r="D431" s="2">
        <v>46000</v>
      </c>
      <c r="E431" s="2">
        <v>15887.5</v>
      </c>
      <c r="F431" s="1">
        <v>34.54</v>
      </c>
    </row>
    <row r="432" spans="1:6" x14ac:dyDescent="0.25">
      <c r="B432" s="1">
        <v>3231</v>
      </c>
      <c r="C432" s="1" t="s">
        <v>22</v>
      </c>
      <c r="D432" s="2">
        <v>43000</v>
      </c>
      <c r="E432" s="2">
        <v>13000</v>
      </c>
      <c r="F432" s="1">
        <v>30.23</v>
      </c>
    </row>
    <row r="433" spans="1:6" x14ac:dyDescent="0.25">
      <c r="B433" s="1">
        <v>3235</v>
      </c>
      <c r="C433" s="1" t="s">
        <v>26</v>
      </c>
      <c r="D433" s="2">
        <v>25000</v>
      </c>
      <c r="E433" s="2">
        <v>4250</v>
      </c>
      <c r="F433" s="1">
        <v>17</v>
      </c>
    </row>
    <row r="434" spans="1:6" x14ac:dyDescent="0.25">
      <c r="B434" s="1">
        <v>3237</v>
      </c>
      <c r="C434" s="1" t="s">
        <v>28</v>
      </c>
      <c r="D434" s="2">
        <v>50000</v>
      </c>
      <c r="E434" s="2">
        <v>97058.53</v>
      </c>
      <c r="F434" s="1">
        <v>194.12</v>
      </c>
    </row>
    <row r="435" spans="1:6" x14ac:dyDescent="0.25">
      <c r="B435" s="1">
        <v>3239</v>
      </c>
      <c r="C435" s="1" t="s">
        <v>29</v>
      </c>
      <c r="D435" s="2">
        <v>20000</v>
      </c>
      <c r="E435" s="2">
        <v>23336.75</v>
      </c>
      <c r="F435" s="1">
        <v>116.68</v>
      </c>
    </row>
    <row r="436" spans="1:6" x14ac:dyDescent="0.25">
      <c r="B436" s="1">
        <v>3241</v>
      </c>
      <c r="C436" s="1" t="s">
        <v>30</v>
      </c>
      <c r="D436" s="2">
        <v>269000</v>
      </c>
      <c r="E436" s="2">
        <v>46187.7</v>
      </c>
      <c r="F436" s="1">
        <v>17.170000000000002</v>
      </c>
    </row>
    <row r="437" spans="1:6" x14ac:dyDescent="0.25">
      <c r="B437" s="1">
        <v>3293</v>
      </c>
      <c r="C437" s="1" t="s">
        <v>33</v>
      </c>
      <c r="D437" s="2">
        <v>188000</v>
      </c>
      <c r="E437" s="2">
        <v>44048</v>
      </c>
      <c r="F437" s="1">
        <v>23.43</v>
      </c>
    </row>
    <row r="438" spans="1:6" x14ac:dyDescent="0.25">
      <c r="B438" s="1">
        <v>3299</v>
      </c>
      <c r="C438" s="1" t="s">
        <v>37</v>
      </c>
      <c r="D438" s="2">
        <v>0</v>
      </c>
      <c r="E438" s="2">
        <v>73236</v>
      </c>
      <c r="F438" s="1">
        <v>0</v>
      </c>
    </row>
    <row r="440" spans="1:6" ht="29.25" x14ac:dyDescent="0.25">
      <c r="A440" s="12" t="s">
        <v>141</v>
      </c>
      <c r="B440" s="12"/>
      <c r="C440" s="7" t="s">
        <v>142</v>
      </c>
      <c r="D440" s="9">
        <f>SUM(D441:D462)</f>
        <v>2285000</v>
      </c>
      <c r="E440" s="9">
        <f>SUM(E441:E462)</f>
        <v>605043.98</v>
      </c>
      <c r="F440" s="11">
        <f>(E440/D440)*100</f>
        <v>26.478948796498901</v>
      </c>
    </row>
    <row r="441" spans="1:6" x14ac:dyDescent="0.25">
      <c r="B441" s="1">
        <v>3211</v>
      </c>
      <c r="C441" s="1" t="s">
        <v>12</v>
      </c>
      <c r="D441" s="2">
        <v>210000</v>
      </c>
      <c r="E441" s="2">
        <v>8400.6200000000008</v>
      </c>
      <c r="F441" s="1">
        <v>4</v>
      </c>
    </row>
    <row r="442" spans="1:6" x14ac:dyDescent="0.25">
      <c r="B442" s="1">
        <v>3213</v>
      </c>
      <c r="C442" s="1" t="s">
        <v>14</v>
      </c>
      <c r="D442" s="2">
        <v>10000</v>
      </c>
      <c r="E442" s="2">
        <v>0</v>
      </c>
      <c r="F442" s="1">
        <v>0</v>
      </c>
    </row>
    <row r="443" spans="1:6" x14ac:dyDescent="0.25">
      <c r="B443" s="1">
        <v>3221</v>
      </c>
      <c r="C443" s="1" t="s">
        <v>16</v>
      </c>
      <c r="D443" s="2">
        <v>5000</v>
      </c>
      <c r="E443" s="2">
        <v>0</v>
      </c>
      <c r="F443" s="1">
        <v>0</v>
      </c>
    </row>
    <row r="444" spans="1:6" x14ac:dyDescent="0.25">
      <c r="B444" s="1">
        <v>3222</v>
      </c>
      <c r="C444" s="1" t="s">
        <v>17</v>
      </c>
      <c r="D444" s="2">
        <v>3000</v>
      </c>
      <c r="E444" s="2">
        <v>0</v>
      </c>
      <c r="F444" s="1">
        <v>0</v>
      </c>
    </row>
    <row r="445" spans="1:6" x14ac:dyDescent="0.25">
      <c r="B445" s="1">
        <v>3223</v>
      </c>
      <c r="C445" s="1" t="s">
        <v>18</v>
      </c>
      <c r="D445" s="2">
        <v>2000</v>
      </c>
      <c r="E445" s="2">
        <v>5763.28</v>
      </c>
      <c r="F445" s="1">
        <v>288.16000000000003</v>
      </c>
    </row>
    <row r="446" spans="1:6" x14ac:dyDescent="0.25">
      <c r="B446" s="1">
        <v>3224</v>
      </c>
      <c r="C446" s="1" t="s">
        <v>19</v>
      </c>
      <c r="D446" s="2">
        <v>2000</v>
      </c>
      <c r="E446" s="2">
        <v>0</v>
      </c>
      <c r="F446" s="1">
        <v>0</v>
      </c>
    </row>
    <row r="447" spans="1:6" x14ac:dyDescent="0.25">
      <c r="B447" s="1">
        <v>3225</v>
      </c>
      <c r="C447" s="1" t="s">
        <v>20</v>
      </c>
      <c r="D447" s="2">
        <v>30000</v>
      </c>
      <c r="E447" s="2">
        <v>0</v>
      </c>
      <c r="F447" s="1">
        <v>0</v>
      </c>
    </row>
    <row r="448" spans="1:6" x14ac:dyDescent="0.25">
      <c r="B448" s="1">
        <v>3227</v>
      </c>
      <c r="C448" s="1" t="s">
        <v>21</v>
      </c>
      <c r="D448" s="2">
        <v>200000</v>
      </c>
      <c r="E448" s="2">
        <v>97325</v>
      </c>
      <c r="F448" s="1">
        <v>48.66</v>
      </c>
    </row>
    <row r="449" spans="1:6" x14ac:dyDescent="0.25">
      <c r="B449" s="1">
        <v>3231</v>
      </c>
      <c r="C449" s="1" t="s">
        <v>22</v>
      </c>
      <c r="D449" s="2">
        <v>30000</v>
      </c>
      <c r="E449" s="2">
        <v>0</v>
      </c>
      <c r="F449" s="1">
        <v>0</v>
      </c>
    </row>
    <row r="450" spans="1:6" x14ac:dyDescent="0.25">
      <c r="B450" s="1">
        <v>3233</v>
      </c>
      <c r="C450" s="1" t="s">
        <v>24</v>
      </c>
      <c r="D450" s="2">
        <v>90000</v>
      </c>
      <c r="E450" s="2">
        <v>0</v>
      </c>
      <c r="F450" s="1">
        <v>0</v>
      </c>
    </row>
    <row r="451" spans="1:6" x14ac:dyDescent="0.25">
      <c r="B451" s="1">
        <v>3234</v>
      </c>
      <c r="C451" s="1" t="s">
        <v>25</v>
      </c>
      <c r="D451" s="2">
        <v>2000</v>
      </c>
      <c r="E451" s="2">
        <v>0</v>
      </c>
      <c r="F451" s="1">
        <v>0</v>
      </c>
    </row>
    <row r="452" spans="1:6" x14ac:dyDescent="0.25">
      <c r="B452" s="1">
        <v>3235</v>
      </c>
      <c r="C452" s="1" t="s">
        <v>26</v>
      </c>
      <c r="D452" s="2">
        <v>65000</v>
      </c>
      <c r="E452" s="2">
        <v>12100</v>
      </c>
      <c r="F452" s="1">
        <v>18.62</v>
      </c>
    </row>
    <row r="453" spans="1:6" x14ac:dyDescent="0.25">
      <c r="B453" s="1">
        <v>3237</v>
      </c>
      <c r="C453" s="1" t="s">
        <v>28</v>
      </c>
      <c r="D453" s="2">
        <v>250000</v>
      </c>
      <c r="E453" s="2">
        <v>0</v>
      </c>
      <c r="F453" s="1">
        <v>0</v>
      </c>
    </row>
    <row r="454" spans="1:6" x14ac:dyDescent="0.25">
      <c r="B454" s="1">
        <v>3239</v>
      </c>
      <c r="C454" s="1" t="s">
        <v>29</v>
      </c>
      <c r="D454" s="2">
        <v>25000</v>
      </c>
      <c r="E454" s="2">
        <v>0</v>
      </c>
      <c r="F454" s="1">
        <v>0</v>
      </c>
    </row>
    <row r="455" spans="1:6" x14ac:dyDescent="0.25">
      <c r="B455" s="1">
        <v>3241</v>
      </c>
      <c r="C455" s="1" t="s">
        <v>30</v>
      </c>
      <c r="D455" s="2">
        <v>200000</v>
      </c>
      <c r="E455" s="2">
        <v>39111.550000000003</v>
      </c>
      <c r="F455" s="1">
        <v>19.559999999999999</v>
      </c>
    </row>
    <row r="456" spans="1:6" x14ac:dyDescent="0.25">
      <c r="B456" s="1">
        <v>3292</v>
      </c>
      <c r="C456" s="1" t="s">
        <v>32</v>
      </c>
      <c r="D456" s="2">
        <v>15000</v>
      </c>
      <c r="E456" s="2">
        <v>0</v>
      </c>
      <c r="F456" s="1">
        <v>0</v>
      </c>
    </row>
    <row r="457" spans="1:6" x14ac:dyDescent="0.25">
      <c r="B457" s="1">
        <v>3293</v>
      </c>
      <c r="C457" s="1" t="s">
        <v>33</v>
      </c>
      <c r="D457" s="2">
        <v>100000</v>
      </c>
      <c r="E457" s="2">
        <v>21525</v>
      </c>
      <c r="F457" s="1">
        <v>21.53</v>
      </c>
    </row>
    <row r="458" spans="1:6" x14ac:dyDescent="0.25">
      <c r="B458" s="1">
        <v>3299</v>
      </c>
      <c r="C458" s="1" t="s">
        <v>37</v>
      </c>
      <c r="D458" s="2">
        <v>5000</v>
      </c>
      <c r="E458" s="2">
        <v>0</v>
      </c>
      <c r="F458" s="1">
        <v>0</v>
      </c>
    </row>
    <row r="459" spans="1:6" x14ac:dyDescent="0.25">
      <c r="B459" s="1">
        <v>3434</v>
      </c>
      <c r="C459" s="1" t="s">
        <v>41</v>
      </c>
      <c r="D459" s="2">
        <v>1000</v>
      </c>
      <c r="E459" s="2">
        <v>0</v>
      </c>
      <c r="F459" s="1">
        <v>0</v>
      </c>
    </row>
    <row r="460" spans="1:6" x14ac:dyDescent="0.25">
      <c r="B460" s="1">
        <v>3811</v>
      </c>
      <c r="C460" s="1" t="s">
        <v>2</v>
      </c>
      <c r="D460" s="2">
        <v>10000</v>
      </c>
      <c r="E460" s="2">
        <v>0</v>
      </c>
      <c r="F460" s="1">
        <v>0</v>
      </c>
    </row>
    <row r="461" spans="1:6" x14ac:dyDescent="0.25">
      <c r="B461" s="1">
        <v>4221</v>
      </c>
      <c r="C461" s="1" t="s">
        <v>48</v>
      </c>
      <c r="D461" s="2">
        <v>530000</v>
      </c>
      <c r="E461" s="2">
        <v>420818.53</v>
      </c>
      <c r="F461" s="1">
        <v>79.400000000000006</v>
      </c>
    </row>
    <row r="462" spans="1:6" x14ac:dyDescent="0.25">
      <c r="B462" s="1">
        <v>4222</v>
      </c>
      <c r="C462" s="1" t="s">
        <v>49</v>
      </c>
      <c r="D462" s="2">
        <v>500000</v>
      </c>
      <c r="E462" s="2">
        <v>0</v>
      </c>
      <c r="F462" s="1">
        <v>0</v>
      </c>
    </row>
    <row r="464" spans="1:6" ht="72" x14ac:dyDescent="0.25">
      <c r="A464" s="12" t="s">
        <v>143</v>
      </c>
      <c r="B464" s="12"/>
      <c r="C464" s="7" t="s">
        <v>144</v>
      </c>
      <c r="D464" s="9">
        <f>SUM(D465:D485)</f>
        <v>50580000</v>
      </c>
      <c r="E464" s="9">
        <f>SUM(E465:E485)</f>
        <v>48809169.949999996</v>
      </c>
      <c r="F464" s="11">
        <f>(E464/D464)*100</f>
        <v>96.498952056148667</v>
      </c>
    </row>
    <row r="465" spans="2:6" x14ac:dyDescent="0.25">
      <c r="B465" s="1">
        <v>3111</v>
      </c>
      <c r="C465" s="1" t="s">
        <v>6</v>
      </c>
      <c r="D465" s="2">
        <v>4000000</v>
      </c>
      <c r="E465" s="2">
        <v>4227243.75</v>
      </c>
      <c r="F465" s="1">
        <v>105.68</v>
      </c>
    </row>
    <row r="466" spans="2:6" x14ac:dyDescent="0.25">
      <c r="B466" s="1">
        <v>3113</v>
      </c>
      <c r="C466" s="1" t="s">
        <v>7</v>
      </c>
      <c r="D466" s="2">
        <v>13500000</v>
      </c>
      <c r="E466" s="2">
        <v>12749335.390000001</v>
      </c>
      <c r="F466" s="1">
        <v>94.44</v>
      </c>
    </row>
    <row r="467" spans="2:6" x14ac:dyDescent="0.25">
      <c r="B467" s="1">
        <v>3131</v>
      </c>
      <c r="C467" s="1" t="s">
        <v>9</v>
      </c>
      <c r="D467" s="2">
        <v>2000000</v>
      </c>
      <c r="E467" s="2">
        <v>1860838.71</v>
      </c>
      <c r="F467" s="1">
        <v>93.04</v>
      </c>
    </row>
    <row r="468" spans="2:6" x14ac:dyDescent="0.25">
      <c r="B468" s="1">
        <v>3132</v>
      </c>
      <c r="C468" s="1" t="s">
        <v>10</v>
      </c>
      <c r="D468" s="2">
        <v>3000000</v>
      </c>
      <c r="E468" s="2">
        <v>2711843.78</v>
      </c>
      <c r="F468" s="1">
        <v>90.39</v>
      </c>
    </row>
    <row r="469" spans="2:6" x14ac:dyDescent="0.25">
      <c r="B469" s="1">
        <v>3133</v>
      </c>
      <c r="C469" s="1" t="s">
        <v>11</v>
      </c>
      <c r="D469" s="2">
        <v>30000</v>
      </c>
      <c r="E469" s="2">
        <v>26101.55</v>
      </c>
      <c r="F469" s="1">
        <v>87.01</v>
      </c>
    </row>
    <row r="470" spans="2:6" x14ac:dyDescent="0.25">
      <c r="B470" s="1">
        <v>3211</v>
      </c>
      <c r="C470" s="1" t="s">
        <v>12</v>
      </c>
      <c r="D470" s="2">
        <v>600000</v>
      </c>
      <c r="E470" s="2">
        <v>598932</v>
      </c>
      <c r="F470" s="1">
        <v>99.82</v>
      </c>
    </row>
    <row r="471" spans="2:6" x14ac:dyDescent="0.25">
      <c r="B471" s="1">
        <v>3212</v>
      </c>
      <c r="C471" s="1" t="s">
        <v>13</v>
      </c>
      <c r="D471" s="2">
        <v>11500000</v>
      </c>
      <c r="E471" s="2">
        <v>12788202.699999999</v>
      </c>
      <c r="F471" s="1">
        <v>111.2</v>
      </c>
    </row>
    <row r="472" spans="2:6" x14ac:dyDescent="0.25">
      <c r="B472" s="1">
        <v>3221</v>
      </c>
      <c r="C472" s="1" t="s">
        <v>16</v>
      </c>
      <c r="D472" s="2">
        <v>100000</v>
      </c>
      <c r="E472" s="2">
        <v>163981.74</v>
      </c>
      <c r="F472" s="1">
        <v>163.98</v>
      </c>
    </row>
    <row r="473" spans="2:6" x14ac:dyDescent="0.25">
      <c r="B473" s="1">
        <v>3222</v>
      </c>
      <c r="C473" s="1" t="s">
        <v>17</v>
      </c>
      <c r="D473" s="2">
        <v>4000000</v>
      </c>
      <c r="E473" s="2">
        <v>2691440.08</v>
      </c>
      <c r="F473" s="1">
        <v>67.290000000000006</v>
      </c>
    </row>
    <row r="474" spans="2:6" x14ac:dyDescent="0.25">
      <c r="B474" s="1">
        <v>3223</v>
      </c>
      <c r="C474" s="1" t="s">
        <v>18</v>
      </c>
      <c r="D474" s="2">
        <v>3700000</v>
      </c>
      <c r="E474" s="2">
        <v>3905787.26</v>
      </c>
      <c r="F474" s="1">
        <v>105.56</v>
      </c>
    </row>
    <row r="475" spans="2:6" x14ac:dyDescent="0.25">
      <c r="B475" s="1">
        <v>3224</v>
      </c>
      <c r="C475" s="1" t="s">
        <v>19</v>
      </c>
      <c r="D475" s="2">
        <v>50000</v>
      </c>
      <c r="E475" s="2">
        <v>31879.5</v>
      </c>
      <c r="F475" s="1">
        <v>63.76</v>
      </c>
    </row>
    <row r="476" spans="2:6" x14ac:dyDescent="0.25">
      <c r="B476" s="1">
        <v>3225</v>
      </c>
      <c r="C476" s="1" t="s">
        <v>20</v>
      </c>
      <c r="D476" s="2">
        <v>600000</v>
      </c>
      <c r="E476" s="2">
        <v>350408.04</v>
      </c>
      <c r="F476" s="1">
        <v>58.4</v>
      </c>
    </row>
    <row r="477" spans="2:6" x14ac:dyDescent="0.25">
      <c r="B477" s="1">
        <v>3227</v>
      </c>
      <c r="C477" s="1" t="s">
        <v>21</v>
      </c>
      <c r="D477" s="2">
        <v>0</v>
      </c>
      <c r="E477" s="2">
        <v>28275</v>
      </c>
      <c r="F477" s="1">
        <v>0</v>
      </c>
    </row>
    <row r="478" spans="2:6" x14ac:dyDescent="0.25">
      <c r="B478" s="1">
        <v>3232</v>
      </c>
      <c r="C478" s="1" t="s">
        <v>23</v>
      </c>
      <c r="D478" s="2">
        <v>1500000</v>
      </c>
      <c r="E478" s="2">
        <v>1627655.44</v>
      </c>
      <c r="F478" s="1">
        <v>108.51</v>
      </c>
    </row>
    <row r="479" spans="2:6" x14ac:dyDescent="0.25">
      <c r="B479" s="1">
        <v>3234</v>
      </c>
      <c r="C479" s="1" t="s">
        <v>25</v>
      </c>
      <c r="D479" s="2">
        <v>100000</v>
      </c>
      <c r="E479" s="2">
        <v>116870.8</v>
      </c>
      <c r="F479" s="1">
        <v>116.87</v>
      </c>
    </row>
    <row r="480" spans="2:6" x14ac:dyDescent="0.25">
      <c r="B480" s="1">
        <v>3235</v>
      </c>
      <c r="C480" s="1" t="s">
        <v>26</v>
      </c>
      <c r="D480" s="2">
        <v>0</v>
      </c>
      <c r="E480" s="2">
        <v>2859.98</v>
      </c>
      <c r="F480" s="1">
        <v>0</v>
      </c>
    </row>
    <row r="481" spans="1:6" x14ac:dyDescent="0.25">
      <c r="B481" s="1">
        <v>3237</v>
      </c>
      <c r="C481" s="1" t="s">
        <v>28</v>
      </c>
      <c r="D481" s="2">
        <v>500000</v>
      </c>
      <c r="E481" s="2">
        <v>452778.23999999999</v>
      </c>
      <c r="F481" s="1">
        <v>90.56</v>
      </c>
    </row>
    <row r="482" spans="1:6" x14ac:dyDescent="0.25">
      <c r="B482" s="1">
        <v>3239</v>
      </c>
      <c r="C482" s="1" t="s">
        <v>29</v>
      </c>
      <c r="D482" s="2">
        <v>4500000</v>
      </c>
      <c r="E482" s="2">
        <v>3136251.05</v>
      </c>
      <c r="F482" s="1">
        <v>69.69</v>
      </c>
    </row>
    <row r="483" spans="1:6" x14ac:dyDescent="0.25">
      <c r="B483" s="1">
        <v>4221</v>
      </c>
      <c r="C483" s="1" t="s">
        <v>48</v>
      </c>
      <c r="D483" s="2">
        <v>300000</v>
      </c>
      <c r="E483" s="2">
        <v>788334.31</v>
      </c>
      <c r="F483" s="1">
        <v>262.77999999999997</v>
      </c>
    </row>
    <row r="484" spans="1:6" x14ac:dyDescent="0.25">
      <c r="B484" s="1">
        <v>4227</v>
      </c>
      <c r="C484" s="1" t="s">
        <v>51</v>
      </c>
      <c r="D484" s="2">
        <v>0</v>
      </c>
      <c r="E484" s="2">
        <v>2005</v>
      </c>
      <c r="F484" s="1">
        <v>0</v>
      </c>
    </row>
    <row r="485" spans="1:6" x14ac:dyDescent="0.25">
      <c r="B485" s="1">
        <v>4511</v>
      </c>
      <c r="C485" s="1" t="s">
        <v>70</v>
      </c>
      <c r="D485" s="2">
        <v>600000</v>
      </c>
      <c r="E485" s="2">
        <v>548145.63</v>
      </c>
      <c r="F485" s="1">
        <v>91.36</v>
      </c>
    </row>
    <row r="487" spans="1:6" ht="29.25" x14ac:dyDescent="0.25">
      <c r="A487" s="12" t="s">
        <v>145</v>
      </c>
      <c r="B487" s="12"/>
      <c r="C487" s="7" t="s">
        <v>146</v>
      </c>
      <c r="D487" s="9">
        <f>SUM(D488:D488)</f>
        <v>4200000</v>
      </c>
      <c r="E487" s="9">
        <f>SUM(E488:E488)</f>
        <v>6203245.8799999999</v>
      </c>
      <c r="F487" s="11">
        <f>(E487/D487)*100</f>
        <v>147.69633047619047</v>
      </c>
    </row>
    <row r="488" spans="1:6" x14ac:dyDescent="0.25">
      <c r="B488" s="1">
        <v>3531</v>
      </c>
      <c r="C488" s="1" t="s">
        <v>147</v>
      </c>
      <c r="D488" s="2">
        <v>4200000</v>
      </c>
      <c r="E488" s="2">
        <v>6203245.8799999999</v>
      </c>
      <c r="F488" s="1">
        <v>147.69999999999999</v>
      </c>
    </row>
    <row r="490" spans="1:6" ht="43.5" x14ac:dyDescent="0.25">
      <c r="A490" s="12" t="s">
        <v>148</v>
      </c>
      <c r="B490" s="12"/>
      <c r="C490" s="7" t="s">
        <v>149</v>
      </c>
      <c r="D490" s="9">
        <v>0</v>
      </c>
      <c r="E490" s="9">
        <v>213528</v>
      </c>
      <c r="F490" s="11">
        <v>0</v>
      </c>
    </row>
    <row r="491" spans="1:6" x14ac:dyDescent="0.25">
      <c r="B491" s="1">
        <v>4262</v>
      </c>
      <c r="C491" s="1" t="s">
        <v>65</v>
      </c>
      <c r="D491" s="2">
        <v>0</v>
      </c>
      <c r="E491" s="2">
        <v>213528</v>
      </c>
      <c r="F491" s="1">
        <v>0</v>
      </c>
    </row>
    <row r="493" spans="1:6" ht="29.25" x14ac:dyDescent="0.25">
      <c r="A493" s="12" t="s">
        <v>150</v>
      </c>
      <c r="B493" s="12"/>
      <c r="C493" s="7" t="s">
        <v>151</v>
      </c>
      <c r="D493" s="9">
        <f>SUM(D494:D500)</f>
        <v>335000</v>
      </c>
      <c r="E493" s="9">
        <f>SUM(E494:E500)</f>
        <v>531191.97</v>
      </c>
      <c r="F493" s="11">
        <f>(E493/D493)*100</f>
        <v>158.5647671641791</v>
      </c>
    </row>
    <row r="494" spans="1:6" x14ac:dyDescent="0.25">
      <c r="B494" s="1">
        <v>3111</v>
      </c>
      <c r="C494" s="1" t="s">
        <v>6</v>
      </c>
      <c r="D494" s="2">
        <v>0</v>
      </c>
      <c r="E494" s="2">
        <v>136622.12</v>
      </c>
      <c r="F494" s="1">
        <v>0</v>
      </c>
    </row>
    <row r="495" spans="1:6" x14ac:dyDescent="0.25">
      <c r="B495" s="1">
        <v>3211</v>
      </c>
      <c r="C495" s="1" t="s">
        <v>12</v>
      </c>
      <c r="D495" s="2">
        <v>50000</v>
      </c>
      <c r="E495" s="2">
        <v>143092.12</v>
      </c>
      <c r="F495" s="1">
        <v>286.18</v>
      </c>
    </row>
    <row r="496" spans="1:6" x14ac:dyDescent="0.25">
      <c r="B496" s="1">
        <v>3233</v>
      </c>
      <c r="C496" s="1" t="s">
        <v>24</v>
      </c>
      <c r="D496" s="2">
        <v>50000</v>
      </c>
      <c r="E496" s="2">
        <v>24812.5</v>
      </c>
      <c r="F496" s="1">
        <v>49.63</v>
      </c>
    </row>
    <row r="497" spans="1:6" x14ac:dyDescent="0.25">
      <c r="B497" s="1">
        <v>3237</v>
      </c>
      <c r="C497" s="1" t="s">
        <v>28</v>
      </c>
      <c r="D497" s="2">
        <v>200000</v>
      </c>
      <c r="E497" s="2">
        <v>193116.83</v>
      </c>
      <c r="F497" s="1">
        <v>96.56</v>
      </c>
    </row>
    <row r="498" spans="1:6" x14ac:dyDescent="0.25">
      <c r="B498" s="1">
        <v>3238</v>
      </c>
      <c r="C498" s="1" t="s">
        <v>47</v>
      </c>
      <c r="D498" s="2">
        <v>30000</v>
      </c>
      <c r="E498" s="2">
        <v>24375</v>
      </c>
      <c r="F498" s="1">
        <v>81.25</v>
      </c>
    </row>
    <row r="499" spans="1:6" x14ac:dyDescent="0.25">
      <c r="B499" s="1">
        <v>3241</v>
      </c>
      <c r="C499" s="1" t="s">
        <v>30</v>
      </c>
      <c r="D499" s="2">
        <v>5000</v>
      </c>
      <c r="E499" s="2">
        <v>7644.92</v>
      </c>
      <c r="F499" s="1">
        <v>152.9</v>
      </c>
    </row>
    <row r="500" spans="1:6" x14ac:dyDescent="0.25">
      <c r="B500" s="1">
        <v>3293</v>
      </c>
      <c r="C500" s="1" t="s">
        <v>33</v>
      </c>
      <c r="D500" s="2">
        <v>0</v>
      </c>
      <c r="E500" s="2">
        <v>1528.48</v>
      </c>
      <c r="F500" s="1">
        <v>0</v>
      </c>
    </row>
    <row r="502" spans="1:6" ht="29.25" x14ac:dyDescent="0.25">
      <c r="A502" s="12" t="s">
        <v>152</v>
      </c>
      <c r="B502" s="12"/>
      <c r="C502" s="7" t="s">
        <v>153</v>
      </c>
      <c r="D502" s="9">
        <f>SUM(D503:D506)</f>
        <v>504000</v>
      </c>
      <c r="E502" s="9">
        <f>SUM(E503:E506)</f>
        <v>501669.89</v>
      </c>
      <c r="F502" s="11">
        <f>(E502/D502)*100</f>
        <v>99.53767658730159</v>
      </c>
    </row>
    <row r="503" spans="1:6" x14ac:dyDescent="0.25">
      <c r="B503" s="1">
        <v>3211</v>
      </c>
      <c r="C503" s="1" t="s">
        <v>12</v>
      </c>
      <c r="D503" s="2">
        <v>30000</v>
      </c>
      <c r="E503" s="2">
        <v>29664.959999999999</v>
      </c>
      <c r="F503" s="1">
        <v>98.88</v>
      </c>
    </row>
    <row r="504" spans="1:6" x14ac:dyDescent="0.25">
      <c r="B504" s="1">
        <v>3235</v>
      </c>
      <c r="C504" s="1" t="s">
        <v>26</v>
      </c>
      <c r="D504" s="2">
        <v>2000</v>
      </c>
      <c r="E504" s="2">
        <v>1887.11</v>
      </c>
      <c r="F504" s="1">
        <v>94.36</v>
      </c>
    </row>
    <row r="505" spans="1:6" x14ac:dyDescent="0.25">
      <c r="B505" s="1">
        <v>3239</v>
      </c>
      <c r="C505" s="1" t="s">
        <v>29</v>
      </c>
      <c r="D505" s="2">
        <v>270000</v>
      </c>
      <c r="E505" s="2">
        <v>268830.21000000002</v>
      </c>
      <c r="F505" s="1">
        <v>99.57</v>
      </c>
    </row>
    <row r="506" spans="1:6" x14ac:dyDescent="0.25">
      <c r="B506" s="1">
        <v>3299</v>
      </c>
      <c r="C506" s="1" t="s">
        <v>37</v>
      </c>
      <c r="D506" s="2">
        <v>202000</v>
      </c>
      <c r="E506" s="2">
        <v>201287.61</v>
      </c>
      <c r="F506" s="1">
        <v>99.65</v>
      </c>
    </row>
    <row r="508" spans="1:6" x14ac:dyDescent="0.25">
      <c r="A508" s="12" t="s">
        <v>154</v>
      </c>
      <c r="B508" s="12"/>
      <c r="C508" s="3" t="s">
        <v>155</v>
      </c>
      <c r="D508" s="9">
        <f>SUM(D509:D513)</f>
        <v>8100000</v>
      </c>
      <c r="E508" s="9">
        <f>SUM(E509:E513)</f>
        <v>5485395.54</v>
      </c>
      <c r="F508" s="11">
        <f>(E508/D508)*100</f>
        <v>67.720932592592604</v>
      </c>
    </row>
    <row r="509" spans="1:6" x14ac:dyDescent="0.25">
      <c r="B509" s="1">
        <v>3223</v>
      </c>
      <c r="C509" s="1" t="s">
        <v>18</v>
      </c>
      <c r="D509" s="2">
        <v>3000000</v>
      </c>
      <c r="E509" s="2">
        <v>112218.89</v>
      </c>
      <c r="F509" s="1">
        <v>3.74</v>
      </c>
    </row>
    <row r="510" spans="1:6" x14ac:dyDescent="0.25">
      <c r="B510" s="1">
        <v>3224</v>
      </c>
      <c r="C510" s="1" t="s">
        <v>19</v>
      </c>
      <c r="D510" s="2">
        <v>500000</v>
      </c>
      <c r="E510" s="2">
        <v>0</v>
      </c>
      <c r="F510" s="1">
        <v>0</v>
      </c>
    </row>
    <row r="511" spans="1:6" x14ac:dyDescent="0.25">
      <c r="B511" s="1">
        <v>3232</v>
      </c>
      <c r="C511" s="1" t="s">
        <v>23</v>
      </c>
      <c r="D511" s="2">
        <v>2000000</v>
      </c>
      <c r="E511" s="2">
        <v>3251854.96</v>
      </c>
      <c r="F511" s="1">
        <v>162.59</v>
      </c>
    </row>
    <row r="512" spans="1:6" x14ac:dyDescent="0.25">
      <c r="B512" s="1">
        <v>3239</v>
      </c>
      <c r="C512" s="1" t="s">
        <v>29</v>
      </c>
      <c r="D512" s="2">
        <v>1500000</v>
      </c>
      <c r="E512" s="2">
        <v>99564.15</v>
      </c>
      <c r="F512" s="1">
        <v>6.64</v>
      </c>
    </row>
    <row r="513" spans="2:6" x14ac:dyDescent="0.25">
      <c r="B513" s="1">
        <v>3241</v>
      </c>
      <c r="C513" s="1" t="s">
        <v>30</v>
      </c>
      <c r="D513" s="2">
        <v>1100000</v>
      </c>
      <c r="E513" s="2">
        <v>2021757.54</v>
      </c>
      <c r="F513" s="1">
        <v>183.8</v>
      </c>
    </row>
    <row r="515" spans="2:6" x14ac:dyDescent="0.25">
      <c r="C515" s="3" t="s">
        <v>161</v>
      </c>
      <c r="D515" s="9">
        <v>5677111762</v>
      </c>
      <c r="E515" s="9">
        <v>5639578274.0299997</v>
      </c>
      <c r="F515" s="11">
        <f>(E515/D515)*100</f>
        <v>99.338862972167775</v>
      </c>
    </row>
  </sheetData>
  <mergeCells count="50">
    <mergeCell ref="A1:E1"/>
    <mergeCell ref="A8:B8"/>
    <mergeCell ref="A6:B6"/>
    <mergeCell ref="A14:B14"/>
    <mergeCell ref="A10:B10"/>
    <mergeCell ref="A508:B508"/>
    <mergeCell ref="A502:B502"/>
    <mergeCell ref="A493:B493"/>
    <mergeCell ref="A490:B490"/>
    <mergeCell ref="A487:B487"/>
    <mergeCell ref="A464:B464"/>
    <mergeCell ref="A440:B440"/>
    <mergeCell ref="A430:B430"/>
    <mergeCell ref="A424:B424"/>
    <mergeCell ref="A421:B421"/>
    <mergeCell ref="A417:B417"/>
    <mergeCell ref="A414:B414"/>
    <mergeCell ref="A401:B401"/>
    <mergeCell ref="A398:B398"/>
    <mergeCell ref="A390:B390"/>
    <mergeCell ref="A386:B386"/>
    <mergeCell ref="A381:B381"/>
    <mergeCell ref="A370:B370"/>
    <mergeCell ref="A367:B367"/>
    <mergeCell ref="A338:B338"/>
    <mergeCell ref="A335:B335"/>
    <mergeCell ref="A306:B306"/>
    <mergeCell ref="A280:B280"/>
    <mergeCell ref="A262:B262"/>
    <mergeCell ref="A259:B259"/>
    <mergeCell ref="A255:B255"/>
    <mergeCell ref="A252:B252"/>
    <mergeCell ref="A247:B247"/>
    <mergeCell ref="A241:B241"/>
    <mergeCell ref="A231:B231"/>
    <mergeCell ref="A223:B223"/>
    <mergeCell ref="A215:B215"/>
    <mergeCell ref="A206:B206"/>
    <mergeCell ref="A185:B185"/>
    <mergeCell ref="A161:B161"/>
    <mergeCell ref="A153:B153"/>
    <mergeCell ref="A139:B139"/>
    <mergeCell ref="A131:B131"/>
    <mergeCell ref="A123:B123"/>
    <mergeCell ref="A120:B120"/>
    <mergeCell ref="A114:B114"/>
    <mergeCell ref="A110:B110"/>
    <mergeCell ref="A104:B104"/>
    <mergeCell ref="A83:B83"/>
    <mergeCell ref="A55:B55"/>
  </mergeCells>
  <pageMargins left="0.7" right="0.7" top="0.75" bottom="0.75" header="0.3" footer="0.3"/>
  <pageSetup paperSize="9" scale="8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GIGA4.2019_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Podrug Ivan</dc:creator>
  <cp:lastModifiedBy>Zanoški Martina</cp:lastModifiedBy>
  <cp:lastPrinted>2022-03-11T09:05:50Z</cp:lastPrinted>
  <dcterms:created xsi:type="dcterms:W3CDTF">2022-03-10T08:18:25Z</dcterms:created>
  <dcterms:modified xsi:type="dcterms:W3CDTF">2022-03-11T09:06:06Z</dcterms:modified>
</cp:coreProperties>
</file>