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mpeu-my.sharepoint.com/personal/fgasparovic_ampeu_hr/Documents/Desktop/"/>
    </mc:Choice>
  </mc:AlternateContent>
  <xr:revisionPtr revIDLastSave="7" documentId="13_ncr:1_{4C3E7D3C-0955-41CC-85BD-85202E63E7C3}" xr6:coauthVersionLast="47" xr6:coauthVersionMax="47" xr10:uidLastSave="{F16E5758-C81D-43A5-B38B-993FF1D1D804}"/>
  <bookViews>
    <workbookView xWindow="-108" yWindow="-108" windowWidth="23256" windowHeight="12456" xr2:uid="{00000000-000D-0000-FFFF-FFFF00000000}"/>
  </bookViews>
  <sheets>
    <sheet name="2021-2027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C21" i="3"/>
  <c r="D20" i="3"/>
  <c r="C20" i="3"/>
  <c r="E16" i="3"/>
  <c r="E15" i="3"/>
  <c r="D18" i="3"/>
  <c r="C18" i="3"/>
  <c r="C13" i="3"/>
  <c r="E11" i="3"/>
  <c r="E10" i="3"/>
  <c r="D13" i="3"/>
  <c r="E6" i="3"/>
  <c r="E21" i="3" s="1"/>
  <c r="E5" i="3"/>
  <c r="E20" i="3" s="1"/>
  <c r="D9" i="3"/>
  <c r="D8" i="3"/>
  <c r="E18" i="3" l="1"/>
  <c r="E23" i="3"/>
  <c r="C23" i="3"/>
  <c r="D23" i="3"/>
  <c r="E13" i="3"/>
  <c r="E8" i="3"/>
</calcChain>
</file>

<file path=xl/sharedStrings.xml><?xml version="1.0" encoding="utf-8"?>
<sst xmlns="http://schemas.openxmlformats.org/spreadsheetml/2006/main" count="32" uniqueCount="16">
  <si>
    <t>Natječajna godina</t>
  </si>
  <si>
    <t xml:space="preserve">Volonterski projekti </t>
  </si>
  <si>
    <t>Projekti solidarnosti</t>
  </si>
  <si>
    <t>Raspoloživo</t>
  </si>
  <si>
    <t>Ugovoreno</t>
  </si>
  <si>
    <t>% ugovorenih sredstava</t>
  </si>
  <si>
    <t>Stavka</t>
  </si>
  <si>
    <t>Realizirano</t>
  </si>
  <si>
    <t>% realiziranih sredstava</t>
  </si>
  <si>
    <t>Sveukupno</t>
  </si>
  <si>
    <t>2021.</t>
  </si>
  <si>
    <t>2022.</t>
  </si>
  <si>
    <t>2023.</t>
  </si>
  <si>
    <t>Tablica 17. Prikaz raspoloživih i ugovorenih sredstava za program Europske snage solidarnosti prema vrsti aktivnosti i natječajnoj godini - razdoblje 2021. -2027.</t>
  </si>
  <si>
    <t>Datum ažuriranja: 11.12.2023.</t>
  </si>
  <si>
    <t>*Projekti iz programskog razdoblja 2021.-2027. su u provedbi te trenutačno nije moguće prikazati podatke o realiziranosti sredstava, a podaci o ugovorenosti podložni su promjenama.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</si>
</sst>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EUR]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4" borderId="7" xfId="0" applyNumberFormat="1" applyFont="1" applyFill="1" applyBorder="1" applyAlignment="1">
      <alignment horizontal="right" vertical="center"/>
    </xf>
    <xf numFmtId="165" fontId="7" fillId="0" borderId="7" xfId="1" applyNumberFormat="1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horizontal="right" vertical="center"/>
    </xf>
  </cellXfs>
  <cellStyles count="3">
    <cellStyle name="Comma 2" xfId="2" xr:uid="{6DCD5AC2-A0E8-4BC6-A760-DB9CBC9AB892}"/>
    <cellStyle name="Normal" xfId="0" builtinId="0"/>
    <cellStyle name="Percent" xfId="1" builtinId="5"/>
  </cellStyles>
  <dxfs count="5">
    <dxf>
      <font>
        <b/>
        <i val="0"/>
        <condense val="0"/>
        <extend val="0"/>
      </font>
      <fill>
        <patternFill patternType="none"/>
      </fill>
      <border>
        <bottom style="thin">
          <color indexed="64"/>
        </bottom>
      </border>
    </dxf>
    <dxf>
      <font>
        <condense val="0"/>
        <extend val="0"/>
        <color theme="0"/>
      </font>
      <fill>
        <patternFill>
          <bgColor theme="0"/>
        </patternFill>
      </fill>
    </dxf>
    <dxf>
      <border>
        <top style="thin">
          <color indexed="64"/>
        </top>
      </border>
    </dxf>
    <dxf>
      <font>
        <b/>
        <i val="0"/>
        <condense val="0"/>
        <extend val="0"/>
        <color theme="0"/>
      </font>
      <fill>
        <patternFill>
          <bgColor rgb="FF0070C0"/>
        </patternFill>
      </fill>
      <border>
        <left/>
        <right/>
        <top/>
        <bottom/>
      </border>
    </dxf>
    <dxf>
      <font>
        <b/>
        <i val="0"/>
        <condense val="0"/>
        <extend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8637C-D261-4938-A6EE-A00EBBAA2661}">
  <dimension ref="A2:E28"/>
  <sheetViews>
    <sheetView tabSelected="1" zoomScale="99" zoomScaleNormal="99" workbookViewId="0">
      <selection activeCell="M16" sqref="M16"/>
    </sheetView>
  </sheetViews>
  <sheetFormatPr defaultRowHeight="14.4" x14ac:dyDescent="0.3"/>
  <cols>
    <col min="1" max="5" width="20.6640625" customWidth="1"/>
  </cols>
  <sheetData>
    <row r="2" spans="1:5" x14ac:dyDescent="0.3">
      <c r="A2" s="4" t="s">
        <v>13</v>
      </c>
      <c r="B2" s="1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x14ac:dyDescent="0.3">
      <c r="A4" s="2" t="s">
        <v>0</v>
      </c>
      <c r="B4" s="10" t="s">
        <v>6</v>
      </c>
      <c r="C4" s="2" t="s">
        <v>1</v>
      </c>
      <c r="D4" s="2" t="s">
        <v>2</v>
      </c>
      <c r="E4" s="3" t="s">
        <v>9</v>
      </c>
    </row>
    <row r="5" spans="1:5" x14ac:dyDescent="0.3">
      <c r="A5" s="11" t="s">
        <v>10</v>
      </c>
      <c r="B5" s="5" t="s">
        <v>3</v>
      </c>
      <c r="C5" s="17">
        <v>1364143</v>
      </c>
      <c r="D5" s="17">
        <v>211834</v>
      </c>
      <c r="E5" s="23">
        <f>SUM(C5:D5)</f>
        <v>1575977</v>
      </c>
    </row>
    <row r="6" spans="1:5" x14ac:dyDescent="0.3">
      <c r="A6" s="12"/>
      <c r="B6" s="5" t="s">
        <v>4</v>
      </c>
      <c r="C6" s="17">
        <v>1344916.46</v>
      </c>
      <c r="D6" s="17">
        <v>211834</v>
      </c>
      <c r="E6" s="23">
        <f>SUM(C6:D6)</f>
        <v>1556750.46</v>
      </c>
    </row>
    <row r="7" spans="1:5" x14ac:dyDescent="0.3">
      <c r="A7" s="12"/>
      <c r="B7" s="5" t="s">
        <v>7</v>
      </c>
      <c r="C7" s="18"/>
      <c r="D7" s="17">
        <v>211223.4</v>
      </c>
      <c r="E7" s="24"/>
    </row>
    <row r="8" spans="1:5" x14ac:dyDescent="0.3">
      <c r="A8" s="12"/>
      <c r="B8" s="5" t="s">
        <v>5</v>
      </c>
      <c r="C8" s="17"/>
      <c r="D8" s="19">
        <f>D6/D5</f>
        <v>1</v>
      </c>
      <c r="E8" s="25">
        <f>E6/E5</f>
        <v>0.98780024073955397</v>
      </c>
    </row>
    <row r="9" spans="1:5" x14ac:dyDescent="0.3">
      <c r="A9" s="13"/>
      <c r="B9" s="5" t="s">
        <v>8</v>
      </c>
      <c r="C9" s="18"/>
      <c r="D9" s="19">
        <f>D7/D6</f>
        <v>0.9971175543113947</v>
      </c>
      <c r="E9" s="24"/>
    </row>
    <row r="10" spans="1:5" x14ac:dyDescent="0.3">
      <c r="A10" s="11" t="s">
        <v>11</v>
      </c>
      <c r="B10" s="5" t="s">
        <v>3</v>
      </c>
      <c r="C10" s="17">
        <v>1368010</v>
      </c>
      <c r="D10" s="17">
        <v>379206</v>
      </c>
      <c r="E10" s="23">
        <f>SUM(C10:D10)</f>
        <v>1747216</v>
      </c>
    </row>
    <row r="11" spans="1:5" x14ac:dyDescent="0.3">
      <c r="A11" s="12"/>
      <c r="B11" s="5" t="s">
        <v>4</v>
      </c>
      <c r="C11" s="17">
        <v>1348010</v>
      </c>
      <c r="D11" s="17">
        <v>379206</v>
      </c>
      <c r="E11" s="23">
        <f>SUM(C11:D11)</f>
        <v>1727216</v>
      </c>
    </row>
    <row r="12" spans="1:5" x14ac:dyDescent="0.3">
      <c r="A12" s="12"/>
      <c r="B12" s="5" t="s">
        <v>7</v>
      </c>
      <c r="C12" s="18"/>
      <c r="D12" s="18"/>
      <c r="E12" s="24"/>
    </row>
    <row r="13" spans="1:5" x14ac:dyDescent="0.3">
      <c r="A13" s="12"/>
      <c r="B13" s="5" t="s">
        <v>5</v>
      </c>
      <c r="C13" s="19">
        <f>C11/C10</f>
        <v>0.98538022382877322</v>
      </c>
      <c r="D13" s="19">
        <f>D11/D10</f>
        <v>1</v>
      </c>
      <c r="E13" s="25">
        <f>E11/E10</f>
        <v>0.98855321837712107</v>
      </c>
    </row>
    <row r="14" spans="1:5" x14ac:dyDescent="0.3">
      <c r="A14" s="13"/>
      <c r="B14" s="5" t="s">
        <v>8</v>
      </c>
      <c r="C14" s="18"/>
      <c r="D14" s="18"/>
      <c r="E14" s="24"/>
    </row>
    <row r="15" spans="1:5" x14ac:dyDescent="0.3">
      <c r="A15" s="11" t="s">
        <v>12</v>
      </c>
      <c r="B15" s="5" t="s">
        <v>3</v>
      </c>
      <c r="C15" s="17">
        <v>1722653</v>
      </c>
      <c r="D15" s="17">
        <v>284950.28999999998</v>
      </c>
      <c r="E15" s="23">
        <f>SUM(C15:D15)</f>
        <v>2007603.29</v>
      </c>
    </row>
    <row r="16" spans="1:5" x14ac:dyDescent="0.3">
      <c r="A16" s="12"/>
      <c r="B16" s="5" t="s">
        <v>4</v>
      </c>
      <c r="C16" s="17">
        <v>1702653</v>
      </c>
      <c r="D16" s="17">
        <v>136452.5</v>
      </c>
      <c r="E16" s="23">
        <f>SUM(C16:D16)</f>
        <v>1839105.5</v>
      </c>
    </row>
    <row r="17" spans="1:5" x14ac:dyDescent="0.3">
      <c r="A17" s="12"/>
      <c r="B17" s="5" t="s">
        <v>7</v>
      </c>
      <c r="C17" s="18"/>
      <c r="D17" s="18"/>
      <c r="E17" s="24"/>
    </row>
    <row r="18" spans="1:5" x14ac:dyDescent="0.3">
      <c r="A18" s="12"/>
      <c r="B18" s="5" t="s">
        <v>5</v>
      </c>
      <c r="C18" s="19">
        <f>C16/C15</f>
        <v>0.98839000077206496</v>
      </c>
      <c r="D18" s="19">
        <f>D16/D15</f>
        <v>0.47886422575671012</v>
      </c>
      <c r="E18" s="25">
        <f>E16/E15</f>
        <v>0.91607017639426158</v>
      </c>
    </row>
    <row r="19" spans="1:5" ht="15" thickBot="1" x14ac:dyDescent="0.35">
      <c r="A19" s="12"/>
      <c r="B19" s="6" t="s">
        <v>8</v>
      </c>
      <c r="C19" s="20"/>
      <c r="D19" s="20"/>
      <c r="E19" s="26"/>
    </row>
    <row r="20" spans="1:5" x14ac:dyDescent="0.3">
      <c r="A20" s="14" t="s">
        <v>9</v>
      </c>
      <c r="B20" s="7" t="s">
        <v>3</v>
      </c>
      <c r="C20" s="21">
        <f t="shared" ref="C20:E21" si="0">C5+C10+C15</f>
        <v>4454806</v>
      </c>
      <c r="D20" s="21">
        <f t="shared" si="0"/>
        <v>875990.29</v>
      </c>
      <c r="E20" s="27">
        <f t="shared" si="0"/>
        <v>5330796.29</v>
      </c>
    </row>
    <row r="21" spans="1:5" x14ac:dyDescent="0.3">
      <c r="A21" s="15"/>
      <c r="B21" s="8" t="s">
        <v>4</v>
      </c>
      <c r="C21" s="17">
        <f t="shared" si="0"/>
        <v>4395579.46</v>
      </c>
      <c r="D21" s="17">
        <f t="shared" si="0"/>
        <v>727492.5</v>
      </c>
      <c r="E21" s="28">
        <f t="shared" si="0"/>
        <v>5123071.96</v>
      </c>
    </row>
    <row r="22" spans="1:5" x14ac:dyDescent="0.3">
      <c r="A22" s="15"/>
      <c r="B22" s="8" t="s">
        <v>7</v>
      </c>
      <c r="C22" s="18"/>
      <c r="D22" s="18"/>
      <c r="E22" s="29"/>
    </row>
    <row r="23" spans="1:5" x14ac:dyDescent="0.3">
      <c r="A23" s="15"/>
      <c r="B23" s="8" t="s">
        <v>5</v>
      </c>
      <c r="C23" s="19">
        <f>C21/C20</f>
        <v>0.98670502374289704</v>
      </c>
      <c r="D23" s="19">
        <f t="shared" ref="D23:E23" si="1">D21/D20</f>
        <v>0.83048009584672444</v>
      </c>
      <c r="E23" s="30">
        <f t="shared" si="1"/>
        <v>0.96103315176577497</v>
      </c>
    </row>
    <row r="24" spans="1:5" ht="15" thickBot="1" x14ac:dyDescent="0.35">
      <c r="A24" s="16"/>
      <c r="B24" s="9" t="s">
        <v>8</v>
      </c>
      <c r="C24" s="22"/>
      <c r="D24" s="22"/>
      <c r="E24" s="31"/>
    </row>
    <row r="26" spans="1:5" x14ac:dyDescent="0.3">
      <c r="A26" t="s">
        <v>15</v>
      </c>
    </row>
    <row r="28" spans="1:5" x14ac:dyDescent="0.3">
      <c r="A28" t="s">
        <v>14</v>
      </c>
    </row>
  </sheetData>
  <mergeCells count="4">
    <mergeCell ref="A5:A9"/>
    <mergeCell ref="A10:A14"/>
    <mergeCell ref="A15:A19"/>
    <mergeCell ref="A20:A24"/>
  </mergeCells>
  <conditionalFormatting sqref="D5:D7">
    <cfRule type="expression" dxfId="4" priority="11">
      <formula>$A5=" "</formula>
    </cfRule>
    <cfRule type="expression" dxfId="3" priority="12">
      <formula>OR($A5="Action Name",$A5="Action Type")</formula>
    </cfRule>
    <cfRule type="expression" dxfId="2" priority="13">
      <formula>$A5="I.1 Budget allocated by EC (COM-NA Agreement + amendments)"</formula>
    </cfRule>
    <cfRule type="expression" dxfId="1" priority="14">
      <formula>$A5="-"</formula>
    </cfRule>
    <cfRule type="expression" dxfId="0" priority="15" stopIfTrue="1">
      <formula>OR(ISNUMBER(SEARCH("I. ",$A5)),ISNUMBER(SEARCH("II. ",$A5)),ISNUMBER(SEARCH("III. ",$A5)),ISNUMBER(SEARCH("VI. ",$A5)),ISNUMBER(SEARCH("V. ",$A5)),ISNUMBER(SEARCH("VI. ",$A5)))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00EA9-4547-4807-80DA-B3373E3BDA06}"/>
</file>

<file path=customXml/itemProps2.xml><?xml version="1.0" encoding="utf-8"?>
<ds:datastoreItem xmlns:ds="http://schemas.openxmlformats.org/officeDocument/2006/customXml" ds:itemID="{7FC421D0-35B1-421D-BBBA-B86B1320D86A}">
  <ds:schemaRefs>
    <ds:schemaRef ds:uri="http://purl.org/dc/elements/1.1/"/>
    <ds:schemaRef ds:uri="http://schemas.openxmlformats.org/package/2006/metadata/core-properties"/>
    <ds:schemaRef ds:uri="1da0a812-136f-4ea9-9d0e-4cd82503c772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4c2551c2-e8ed-4e38-acb2-c0d4cdfea7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376108-B135-473C-A391-3702B9D41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Gašparović</dc:creator>
  <cp:lastModifiedBy>Filip Gašparović</cp:lastModifiedBy>
  <dcterms:created xsi:type="dcterms:W3CDTF">2015-06-05T18:17:20Z</dcterms:created>
  <dcterms:modified xsi:type="dcterms:W3CDTF">2023-12-11T14:04:55Z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  <property fmtid="{D5CDD505-2E9C-101B-9397-08002B2CF9AE}" pid="3" name="MediaServiceImageTags">
    <vt:lpwstr/>
  </property>
</Properties>
</file>