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57 izmjene" sheetId="1" r:id="rId1"/>
  </sheets>
  <definedNames>
    <definedName name="_xlnm._FilterDatabase" localSheetId="0" hidden="1">'ISF 57 izmjene'!$D$1:$D$3</definedName>
    <definedName name="_ftn1" localSheetId="0">'ISF 57 izmjene'!#REF!</definedName>
    <definedName name="_ftnref1" localSheetId="0">'ISF 57 izmjene'!#REF!</definedName>
    <definedName name="_xlnm.Print_Titles" localSheetId="0">'ISF 57 izmjene'!$A:$D,'ISF 57 izmjene'!$1:$3</definedName>
    <definedName name="_xlnm.Print_Area" localSheetId="0">'ISF 57 izmjene'!$A$1:$J$26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<sst xmlns="http://schemas.openxmlformats.org/spreadsheetml/2006/main" count="27" uniqueCount="27">
  <si>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</si>
  <si>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</si>
  <si>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</si>
  <si>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</si>
  <si>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</si>
  <si>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</si>
  <si>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</si>
  <si>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</si>
  <si>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</si>
  <si>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</si>
  <si>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</si>
  <si>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</si>
  <si>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</si>
  <si>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</si>
  <si>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</si>
  <si>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</si>
  <si>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</si>
  <si>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</si>
  <si>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</si>
  <si>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III kvartal</t>
  </si>
  <si>
    <t>ugovor</t>
  </si>
  <si>
    <t>31.12.2022.</t>
  </si>
  <si>
    <t>ISF-120/17</t>
  </si>
  <si>
    <t>Zagreb, 27.7.2022.</t>
  </si>
  <si>
    <t>Održavanje rada i nadogradnja SIS sustava</t>
  </si>
  <si>
    <t>Pregovarački postupak bez prethodne objave</t>
  </si>
  <si>
    <t>72267100-0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</si>
</sst>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Alignment="1">
      <alignment horizontal="right" vertical="center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3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" fontId="1" fillId="0" borderId="10" xfId="64" applyNumberFormat="1" applyFont="1" applyBorder="1" applyAlignment="1">
      <alignment vertical="center"/>
    </xf>
    <xf numFmtId="4" fontId="1" fillId="0" borderId="10" xfId="6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6"/>
  <sheetViews>
    <sheetView tabSelected="1" zoomScale="120" zoomScaleNormal="120" zoomScaleSheetLayoutView="100" workbookViewId="0" topLeftCell="A1">
      <selection activeCell="F15" sqref="F15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52" t="s">
        <v>5</v>
      </c>
      <c r="B1" s="58" t="s">
        <v>6</v>
      </c>
      <c r="C1" s="61" t="s">
        <v>16</v>
      </c>
      <c r="D1" s="55" t="s">
        <v>4</v>
      </c>
      <c r="E1" s="72" t="s">
        <v>8</v>
      </c>
      <c r="F1" s="73"/>
      <c r="G1" s="55" t="s">
        <v>0</v>
      </c>
      <c r="H1" s="55" t="s">
        <v>1</v>
      </c>
      <c r="I1" s="55" t="s">
        <v>2</v>
      </c>
      <c r="J1" s="69" t="s">
        <v>3</v>
      </c>
    </row>
    <row r="2" spans="1:10" s="4" customFormat="1" ht="18" customHeight="1">
      <c r="A2" s="53"/>
      <c r="B2" s="59"/>
      <c r="C2" s="62"/>
      <c r="D2" s="56"/>
      <c r="E2" s="74"/>
      <c r="F2" s="75"/>
      <c r="G2" s="64"/>
      <c r="H2" s="64"/>
      <c r="I2" s="64"/>
      <c r="J2" s="70"/>
    </row>
    <row r="3" spans="1:10" s="4" customFormat="1" ht="7.5" customHeight="1">
      <c r="A3" s="54"/>
      <c r="B3" s="60"/>
      <c r="C3" s="63"/>
      <c r="D3" s="57"/>
      <c r="E3" s="32" t="s">
        <v>10</v>
      </c>
      <c r="F3" s="32" t="s">
        <v>11</v>
      </c>
      <c r="G3" s="65"/>
      <c r="H3" s="65"/>
      <c r="I3" s="65"/>
      <c r="J3" s="71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s="35" customFormat="1" ht="27.75" customHeight="1">
      <c r="A6" s="44" t="s">
        <v>7</v>
      </c>
      <c r="B6" s="45" t="s">
        <v>22</v>
      </c>
      <c r="C6" s="45" t="s">
        <v>26</v>
      </c>
      <c r="D6" s="46" t="s">
        <v>24</v>
      </c>
      <c r="E6" s="47">
        <v>5394186</v>
      </c>
      <c r="F6" s="48">
        <f>SUM(E6/7.5345)</f>
        <v>715931.515030858</v>
      </c>
      <c r="G6" s="51" t="s">
        <v>25</v>
      </c>
      <c r="H6" s="45" t="s">
        <v>20</v>
      </c>
      <c r="I6" s="49" t="s">
        <v>19</v>
      </c>
      <c r="J6" s="50" t="s">
        <v>21</v>
      </c>
    </row>
    <row r="7" spans="1:10" ht="12.75" customHeight="1">
      <c r="A7" s="37"/>
      <c r="B7" s="38"/>
      <c r="C7" s="38"/>
      <c r="D7" s="39" t="s">
        <v>9</v>
      </c>
      <c r="E7" s="40">
        <f>SUM(E6)</f>
        <v>5394186</v>
      </c>
      <c r="F7" s="40">
        <f>SUM(F6)</f>
        <v>715931.515030858</v>
      </c>
      <c r="G7" s="38" t="s">
        <v>12</v>
      </c>
      <c r="H7" s="41"/>
      <c r="I7" s="42"/>
      <c r="J7" s="43"/>
    </row>
    <row r="8" spans="1:10" ht="12.75" customHeight="1">
      <c r="A8" s="9"/>
      <c r="B8" s="23"/>
      <c r="C8" s="23"/>
      <c r="D8" s="30" t="s">
        <v>14</v>
      </c>
      <c r="E8" s="36">
        <f>SUM(E7*0.25)</f>
        <v>1348546.5</v>
      </c>
      <c r="F8" s="36">
        <f>SUM(F7*0.25)</f>
        <v>178982.8787577145</v>
      </c>
      <c r="G8" s="23"/>
      <c r="H8" s="27"/>
      <c r="I8" s="28"/>
      <c r="J8" s="28"/>
    </row>
    <row r="9" spans="1:10" ht="12.75" customHeight="1">
      <c r="A9" s="9"/>
      <c r="B9" s="23"/>
      <c r="C9" s="23"/>
      <c r="D9" s="31" t="s">
        <v>13</v>
      </c>
      <c r="E9" s="22">
        <f>SUM(E7:E8)</f>
        <v>6742732.5</v>
      </c>
      <c r="F9" s="22">
        <f>SUM(F7:F8)</f>
        <v>894914.3937885725</v>
      </c>
      <c r="G9" s="23"/>
      <c r="H9" s="27"/>
      <c r="I9" s="28"/>
      <c r="J9" s="28"/>
    </row>
    <row r="10" spans="1:10" ht="35.25" customHeight="1">
      <c r="A10" s="68"/>
      <c r="B10" s="68"/>
      <c r="C10" s="68"/>
      <c r="D10" s="68"/>
      <c r="E10" s="22"/>
      <c r="F10" s="22"/>
      <c r="G10" s="23"/>
      <c r="H10" s="27" t="s">
        <v>23</v>
      </c>
      <c r="I10" s="28"/>
      <c r="J10" s="28"/>
    </row>
    <row r="11" spans="1:10" ht="12.75" customHeight="1">
      <c r="A11" s="9"/>
      <c r="B11" s="23"/>
      <c r="C11" s="23"/>
      <c r="D11" s="33"/>
      <c r="E11" s="22"/>
      <c r="F11" s="22"/>
      <c r="G11" s="23"/>
      <c r="H11" s="27"/>
      <c r="I11" s="28"/>
      <c r="J11" s="28"/>
    </row>
    <row r="12" spans="1:10" ht="12.75" customHeight="1">
      <c r="A12" s="66"/>
      <c r="B12" s="66"/>
      <c r="C12" s="23"/>
      <c r="D12" s="24"/>
      <c r="E12" s="25"/>
      <c r="F12" s="26"/>
      <c r="G12" s="23"/>
      <c r="H12" s="27"/>
      <c r="I12" s="28"/>
      <c r="J12" s="28"/>
    </row>
    <row r="13" spans="1:11" ht="12" customHeight="1">
      <c r="A13" s="76"/>
      <c r="B13" s="8"/>
      <c r="C13" s="9"/>
      <c r="D13" s="9"/>
      <c r="E13" s="6"/>
      <c r="F13" s="7"/>
      <c r="G13"/>
      <c r="H13" s="67" t="s">
        <v>17</v>
      </c>
      <c r="I13" s="67"/>
      <c r="J13" s="67"/>
      <c r="K13"/>
    </row>
    <row r="14" spans="1:11" ht="9.75" customHeight="1">
      <c r="A14" s="76"/>
      <c r="B14" s="8"/>
      <c r="C14" s="9"/>
      <c r="D14" s="9"/>
      <c r="E14" s="15"/>
      <c r="F14"/>
      <c r="G14"/>
      <c r="H14" s="6"/>
      <c r="J14"/>
      <c r="K14"/>
    </row>
    <row r="15" spans="1:11" ht="12" customHeight="1">
      <c r="A15" s="77"/>
      <c r="B15" s="8"/>
      <c r="C15" s="9"/>
      <c r="D15" s="9"/>
      <c r="E15" s="15"/>
      <c r="F15" s="7"/>
      <c r="G15"/>
      <c r="H15" s="67" t="s">
        <v>15</v>
      </c>
      <c r="I15" s="67"/>
      <c r="J15" s="67"/>
      <c r="K15" s="6"/>
    </row>
    <row r="16" spans="1:11" ht="9.75" customHeight="1">
      <c r="A16" s="76"/>
      <c r="B16" s="8"/>
      <c r="C16" s="9"/>
      <c r="D16" s="9"/>
      <c r="E16" s="15"/>
      <c r="F16" s="7"/>
      <c r="G16"/>
      <c r="H16"/>
      <c r="K16" s="6"/>
    </row>
    <row r="17" spans="1:5" ht="9.75" customHeight="1">
      <c r="A17" s="76"/>
      <c r="B17" s="8"/>
      <c r="C17" s="9"/>
      <c r="D17" s="9"/>
      <c r="E17" s="17"/>
    </row>
    <row r="18" spans="1:5" ht="9.75" customHeight="1">
      <c r="A18" s="76"/>
      <c r="B18" s="8"/>
      <c r="C18" s="9"/>
      <c r="D18" s="9"/>
      <c r="E18" s="17"/>
    </row>
    <row r="19" spans="1:11" ht="9.75" customHeight="1">
      <c r="A19" s="76"/>
      <c r="B19" s="8"/>
      <c r="C19" s="9"/>
      <c r="D19" s="9"/>
      <c r="E19" s="15"/>
      <c r="F19" s="7"/>
      <c r="G19"/>
      <c r="H19"/>
      <c r="I19" s="6"/>
      <c r="K19" s="6"/>
    </row>
    <row r="20" spans="1:11" ht="9.75" customHeight="1">
      <c r="A20" s="76"/>
      <c r="B20" s="8"/>
      <c r="C20" s="9"/>
      <c r="D20" s="9"/>
      <c r="E20" s="18"/>
      <c r="F20"/>
      <c r="G20"/>
      <c r="H20"/>
      <c r="K20" s="6"/>
    </row>
    <row r="21" spans="1:11" ht="9.75" customHeight="1">
      <c r="A21" s="76"/>
      <c r="B21" s="8"/>
      <c r="C21" s="9"/>
      <c r="D21" s="9"/>
      <c r="E21" s="15"/>
      <c r="F21" s="7"/>
      <c r="G21"/>
      <c r="H21"/>
      <c r="I21"/>
      <c r="J21"/>
      <c r="K21"/>
    </row>
    <row r="22" spans="1:4" ht="9.75" customHeight="1">
      <c r="A22" s="78"/>
      <c r="B22" s="8"/>
      <c r="C22" s="9"/>
      <c r="D22" s="16"/>
    </row>
    <row r="23" spans="1:4" ht="9.75" customHeight="1">
      <c r="A23" s="76"/>
      <c r="B23" s="8"/>
      <c r="C23" s="9"/>
      <c r="D23" s="34"/>
    </row>
    <row r="24" spans="1:4" ht="9.75" customHeight="1">
      <c r="A24" s="3"/>
      <c r="B24" s="4"/>
      <c r="C24" s="16"/>
      <c r="D24" s="34"/>
    </row>
    <row r="25" spans="1:4" ht="9.75" customHeight="1">
      <c r="A25" s="3"/>
      <c r="B25" s="4"/>
      <c r="C25" s="4"/>
      <c r="D25" s="34"/>
    </row>
    <row r="26" spans="1:4" ht="9.75" customHeight="1">
      <c r="A26" s="3"/>
      <c r="B26" s="4"/>
      <c r="C26" s="4"/>
      <c r="D26" s="34"/>
    </row>
  </sheetData>
  <sheetProtection/>
  <autoFilter ref="D1:D3"/>
  <mergeCells count="13">
    <mergeCell ref="H13:J13"/>
    <mergeCell ref="A10:D10"/>
    <mergeCell ref="H15:J15"/>
    <mergeCell ref="J1:J3"/>
    <mergeCell ref="G1:G3"/>
    <mergeCell ref="H1:H3"/>
    <mergeCell ref="E1:F2"/>
    <mergeCell ref="A1:A3"/>
    <mergeCell ref="D1:D3"/>
    <mergeCell ref="B1:B3"/>
    <mergeCell ref="C1:C3"/>
    <mergeCell ref="I1:I3"/>
    <mergeCell ref="A12:B12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2022. godina PEDESETSEDME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2022-07-27T09:03:44Z</cp:lastPrinted>
  <dcterms:created xsi:type="dcterms:W3CDTF">2007-09-19T09:47:07Z</dcterms:created>
  <dcterms:modified xsi:type="dcterms:W3CDTF">2022-08-16T11:29:04Z</dcterms:modified>
  <cp:category/>
  <cp:version/>
  <cp:contentType/>
  <cp:contentStatus/>
</cp:coreProperties>
</file>