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hana\Desktop\"/>
    </mc:Choice>
  </mc:AlternateContent>
  <xr:revisionPtr revIDLastSave="0" documentId="8_{926D2518-079D-4FCF-9379-B927CB2EBA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List1!$A$1:$H$159</definedName>
    <definedName name="_xlnm.Print_Titles" localSheetId="0">List1!$3:$4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8" i="1" l="1"/>
  <c r="D158" i="1"/>
  <c r="C158" i="1"/>
  <c r="E47" i="1"/>
  <c r="E156" i="1"/>
  <c r="E63" i="1"/>
  <c r="E119" i="1"/>
  <c r="E136" i="1" l="1"/>
  <c r="E46" i="1" l="1"/>
  <c r="E82" i="1"/>
  <c r="E81" i="1"/>
  <c r="E80" i="1" l="1"/>
  <c r="E19" i="1" l="1"/>
  <c r="E74" i="1"/>
  <c r="E113" i="1"/>
  <c r="E45" i="1"/>
  <c r="E73" i="1"/>
  <c r="E133" i="1" l="1"/>
  <c r="E94" i="1"/>
  <c r="E112" i="1" l="1"/>
  <c r="E13" i="1"/>
  <c r="E92" i="1"/>
  <c r="E59" i="1"/>
  <c r="E6" i="1"/>
  <c r="E7" i="1"/>
  <c r="E8" i="1"/>
  <c r="E9" i="1"/>
  <c r="E10" i="1"/>
  <c r="E11" i="1"/>
  <c r="E12" i="1"/>
  <c r="E14" i="1"/>
  <c r="E15" i="1"/>
  <c r="E16" i="1"/>
  <c r="E17" i="1"/>
  <c r="E18" i="1"/>
  <c r="E20" i="1"/>
  <c r="E21" i="1"/>
  <c r="E22" i="1"/>
  <c r="E23" i="1"/>
  <c r="E24" i="1"/>
  <c r="E25" i="1"/>
  <c r="E26" i="1"/>
  <c r="E28" i="1"/>
  <c r="E29" i="1"/>
  <c r="E30" i="1"/>
  <c r="E31" i="1"/>
  <c r="E32" i="1"/>
  <c r="E33" i="1"/>
  <c r="E34" i="1"/>
  <c r="E35" i="1"/>
  <c r="E36" i="1"/>
  <c r="E37" i="1"/>
  <c r="E38" i="1"/>
  <c r="E39" i="1"/>
  <c r="E41" i="1"/>
  <c r="E42" i="1"/>
  <c r="E43" i="1"/>
  <c r="E44" i="1"/>
  <c r="E48" i="1"/>
  <c r="E49" i="1"/>
  <c r="E50" i="1"/>
  <c r="E51" i="1"/>
  <c r="E52" i="1"/>
  <c r="E53" i="1"/>
  <c r="E54" i="1"/>
  <c r="E55" i="1"/>
  <c r="E56" i="1"/>
  <c r="E57" i="1"/>
  <c r="E58" i="1"/>
  <c r="E60" i="1"/>
  <c r="E61" i="1"/>
  <c r="E62" i="1"/>
  <c r="E66" i="1"/>
  <c r="E67" i="1"/>
  <c r="E68" i="1"/>
  <c r="E69" i="1"/>
  <c r="E70" i="1"/>
  <c r="E71" i="1"/>
  <c r="E72" i="1"/>
  <c r="E75" i="1"/>
  <c r="E76" i="1"/>
  <c r="E77" i="1"/>
  <c r="E78" i="1"/>
  <c r="E79" i="1"/>
  <c r="E86" i="1"/>
  <c r="E87" i="1"/>
  <c r="E88" i="1"/>
  <c r="E89" i="1"/>
  <c r="E90" i="1"/>
  <c r="E91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4" i="1"/>
  <c r="E135" i="1"/>
  <c r="E137" i="1"/>
  <c r="E138" i="1"/>
  <c r="E139" i="1"/>
  <c r="E140" i="1"/>
  <c r="E141" i="1"/>
  <c r="E142" i="1"/>
  <c r="E143" i="1"/>
  <c r="E144" i="1"/>
  <c r="E145" i="1"/>
  <c r="E146" i="1"/>
  <c r="E148" i="1"/>
  <c r="E149" i="1"/>
  <c r="E150" i="1"/>
  <c r="E151" i="1"/>
  <c r="E152" i="1"/>
  <c r="E153" i="1"/>
  <c r="E154" i="1"/>
  <c r="E155" i="1"/>
  <c r="E5" i="1"/>
</calcChain>
</file>

<file path=xl/sharedStrings.xml><?xml version="1.0" encoding="utf-8"?>
<sst xmlns="http://schemas.openxmlformats.org/spreadsheetml/2006/main" count="560" uniqueCount="420">
  <si>
    <t>BRAJAKOVO BRDO</t>
  </si>
  <si>
    <t>DONJE STATIVE</t>
  </si>
  <si>
    <t>DUBRAVCI</t>
  </si>
  <si>
    <t>JARČE POLJE</t>
  </si>
  <si>
    <t>KUČEVICE</t>
  </si>
  <si>
    <t>KUNIĆI</t>
  </si>
  <si>
    <t>MRAČIN</t>
  </si>
  <si>
    <t>NETRETIĆ</t>
  </si>
  <si>
    <t>NOVIGRAD</t>
  </si>
  <si>
    <t>PRILIŠĆE</t>
  </si>
  <si>
    <t>SKUPICA</t>
  </si>
  <si>
    <t>VINSKI VRH</t>
  </si>
  <si>
    <t>ZABORSKO SELO</t>
  </si>
  <si>
    <t>ZAGRADCI</t>
  </si>
  <si>
    <t>ZAVRŠJE</t>
  </si>
  <si>
    <t>NAZIV DIONICE NERAZVRSTANE CESTE</t>
  </si>
  <si>
    <t>Asfalt</t>
  </si>
  <si>
    <t>Makadam</t>
  </si>
  <si>
    <t>Ukupno</t>
  </si>
  <si>
    <t>DUŽINA DIONICE U METRIMA</t>
  </si>
  <si>
    <t>OZNAKA CESTE</t>
  </si>
  <si>
    <t>Cesta s izlazom na pilanu Belavić</t>
  </si>
  <si>
    <t>Cesta prema crkvi Sv. Ana</t>
  </si>
  <si>
    <t>Cesta u naselju Frketić Selo</t>
  </si>
  <si>
    <t>Cesta do Vinski Josipa</t>
  </si>
  <si>
    <t>Cesta od Dukovčić Franje prema Dobrozdravić Josipu              (izlaz na glavnu cestu)</t>
  </si>
  <si>
    <t>Cesta u naselju Rosopajnik</t>
  </si>
  <si>
    <t>Cesta u naselju Baići</t>
  </si>
  <si>
    <t>Cesta u naselju Mrzljaki</t>
  </si>
  <si>
    <t>Cesta od crkve Sv. Katarina prema groblju</t>
  </si>
  <si>
    <t>Cesta kroz naselje Netretić</t>
  </si>
  <si>
    <t>Cesta do Horvat Borisa</t>
  </si>
  <si>
    <t>Cesta u naselju Veliki Modruš Potok</t>
  </si>
  <si>
    <t>Cesta u naselju Culibrki</t>
  </si>
  <si>
    <t>Cesta u vikend naselju</t>
  </si>
  <si>
    <t>Cesta u naselju Pavičići</t>
  </si>
  <si>
    <t>Cesta do Boljkovac Dubravka</t>
  </si>
  <si>
    <t>Cesta do Boljkovac Željka</t>
  </si>
  <si>
    <t>Cesta do Ladešić Branka</t>
  </si>
  <si>
    <t>Cesta do vikendaša kod mosta</t>
  </si>
  <si>
    <t>Cesta prema Sinčić Nikoli</t>
  </si>
  <si>
    <t>Cesta do Frketić Vlade</t>
  </si>
  <si>
    <t>Cesta pored ambulante</t>
  </si>
  <si>
    <t>Cesta u naselju Zaborsko selo</t>
  </si>
  <si>
    <t>Cesta u naselju Lončar Brdo</t>
  </si>
  <si>
    <t>Cesta u naselju Piščetke</t>
  </si>
  <si>
    <t>Cesta u naselju Kolenovac</t>
  </si>
  <si>
    <t>Cesta u zaselku Smenderovci</t>
  </si>
  <si>
    <t>Cesta u zaselku Steković Draga</t>
  </si>
  <si>
    <t>Cesta u zaselku Grdašići</t>
  </si>
  <si>
    <t>Cesta u zaselku Kušani</t>
  </si>
  <si>
    <t>Cesta u zaselku Novoseli</t>
  </si>
  <si>
    <t>Cesta od stare škole do zaselka Prašini</t>
  </si>
  <si>
    <t>Cesta kroz zaselke Prašini, Mikšići, Mahranići</t>
  </si>
  <si>
    <t>Cesta u zeselku Škrtići</t>
  </si>
  <si>
    <t>Cesta u zaselku Ljubenki</t>
  </si>
  <si>
    <t>Cesta u zaselku Markuši</t>
  </si>
  <si>
    <t>Cesta u zaselku Bogovići</t>
  </si>
  <si>
    <t>Cesta u zaselku Ivšići</t>
  </si>
  <si>
    <t>Cesta od zaselka Vojak do zaselka Lesići</t>
  </si>
  <si>
    <t>Cesta u zaselku Bandule</t>
  </si>
  <si>
    <t>Ceste u zaselku Pula - Bajci</t>
  </si>
  <si>
    <t>Cesta u zaselku Metlika</t>
  </si>
  <si>
    <t>Cesta u zaselku Žugčići</t>
  </si>
  <si>
    <t>Cesta u zaselku Škarjaki - Beč</t>
  </si>
  <si>
    <t>Cesta u zaselku Mržljaki</t>
  </si>
  <si>
    <t>Cesta u zaselku Lesići</t>
  </si>
  <si>
    <t>Cesta u zaselku Peretići - Bricki</t>
  </si>
  <si>
    <t>Cesta u zaselku Moškuni</t>
  </si>
  <si>
    <t>Cesta u zeselcima Jagušići i Draganjska Draga</t>
  </si>
  <si>
    <t>Cesta u zaselku Šabani</t>
  </si>
  <si>
    <t>Cesta u zaselku Donje Kučevice (kod Lorković Ive)</t>
  </si>
  <si>
    <t>Cesta u zaselku Srednje Kučevice</t>
  </si>
  <si>
    <t>Cesta u zaselku Gornje Kučevice</t>
  </si>
  <si>
    <t>Cesta u zaselku Planina - Lonjgari</t>
  </si>
  <si>
    <t>Cesta u zaselku Juratovići</t>
  </si>
  <si>
    <t>Cesta u naselju Kunići Ribnički</t>
  </si>
  <si>
    <t>Cesta u zaselku Čavić brdo</t>
  </si>
  <si>
    <t>Cesta u naselju Jakovci Netretićki</t>
  </si>
  <si>
    <t>Cesta od križanja do zaselaka Sladići, Trupkovići i Banjavčići</t>
  </si>
  <si>
    <t>Cesta u zaselku Frketići</t>
  </si>
  <si>
    <t>Cesta u zaselku Sekule - Bajci</t>
  </si>
  <si>
    <t>Cesta u zaselku Dujmi - Pavlešići</t>
  </si>
  <si>
    <t>Cesta u zaselku Tomičići</t>
  </si>
  <si>
    <t>Cesta u zaselku Ivančići - Novoseli</t>
  </si>
  <si>
    <t>Cesta u zaselku Borovci</t>
  </si>
  <si>
    <t>Cesta od pilane Miljavac kroz zaselke Čoraki i Bačićka Draga do Džaje</t>
  </si>
  <si>
    <t>Cesta u zaselku Stankovići</t>
  </si>
  <si>
    <t>Cesta u zaselku Vranići -Grubešići</t>
  </si>
  <si>
    <t>Cesta u zaselku Čavlovići -Migalići</t>
  </si>
  <si>
    <t>Cesta od županijske ceste do naselja Novigrad na Dobri</t>
  </si>
  <si>
    <t>Cesta u zaselku Crikveno selo</t>
  </si>
  <si>
    <t>Cesta u zaselku Basari</t>
  </si>
  <si>
    <t>Cesta u zaselku Šubašići</t>
  </si>
  <si>
    <t>Cesta u naselju Ladešići</t>
  </si>
  <si>
    <t>Cesta u zaselku Donja Skupica</t>
  </si>
  <si>
    <t>Cesta u naselju Bukovje Netretićko</t>
  </si>
  <si>
    <t>Cesta u zaselku Beršinići</t>
  </si>
  <si>
    <t>Cesta u zaselku Gorica</t>
  </si>
  <si>
    <t>Cesta u zaselku Butorajci</t>
  </si>
  <si>
    <t>Cesta u zaselku Cvitaki</t>
  </si>
  <si>
    <t>Cesta u zaselku Maradini</t>
  </si>
  <si>
    <t>Cesta u zaselku Gašparci</t>
  </si>
  <si>
    <t>Cesta u naselju Goli Vrh Netretićki</t>
  </si>
  <si>
    <t>Cesta u zaselku Čavlovići</t>
  </si>
  <si>
    <t>Cesta od škole do zaselka Babići</t>
  </si>
  <si>
    <t>Cesta od Matuzića do zaselka Cari</t>
  </si>
  <si>
    <t>Cesta u zaselku Sladići - Špečići</t>
  </si>
  <si>
    <t>Cesta u zaselku Šavori</t>
  </si>
  <si>
    <t>Cesta u zaselku Vuljanići</t>
  </si>
  <si>
    <t>Cesta u naselju Završje Netretićko do crkve Sv. Križ</t>
  </si>
  <si>
    <t>Cesta u zaselku Hrelići</t>
  </si>
  <si>
    <t>Cesta u zaselku Brajdići</t>
  </si>
  <si>
    <t>Cesta od mrtvačnice do zaselka Ivšići</t>
  </si>
  <si>
    <t>Cesta u zaselcima Ferkulova Draga i Baršići</t>
  </si>
  <si>
    <t>Cesta od zaselka Boškari do zaselka Draganjska Draga</t>
  </si>
  <si>
    <t>Cesta od igrališta u Netretiću do izlaska na cestu prema naselju Veliki Modruš Potok</t>
  </si>
  <si>
    <t>Cesta od zaselka Migalići do zaselka Spudići</t>
  </si>
  <si>
    <t>Cesta od Matuzića kroz naselje Rešetarevo do mosta u naselju Novigrad na Dobri</t>
  </si>
  <si>
    <t>Cesta od zaselka Donja Skupica do mosta u naselju Novigrad na Dobri</t>
  </si>
  <si>
    <t>NC BB - 01</t>
  </si>
  <si>
    <t>NC BB - 02</t>
  </si>
  <si>
    <t>1259/3</t>
  </si>
  <si>
    <t>NC BB - 03</t>
  </si>
  <si>
    <t>NC BB - 04</t>
  </si>
  <si>
    <t>NC BB - 05</t>
  </si>
  <si>
    <t>NC BB - 06</t>
  </si>
  <si>
    <t>NC BB - 07</t>
  </si>
  <si>
    <t>NC BB - 08</t>
  </si>
  <si>
    <t>4377, 4384</t>
  </si>
  <si>
    <t>4387, 4395</t>
  </si>
  <si>
    <t>BROJ KATASTARSKE ČESTICE</t>
  </si>
  <si>
    <t>NAZIV KATASTARSKE OPĆINE</t>
  </si>
  <si>
    <t>NAZIV MJESNOG ODBORA</t>
  </si>
  <si>
    <t>1516/4, 1525</t>
  </si>
  <si>
    <t>NC DS - 01</t>
  </si>
  <si>
    <t>NC DS - 02</t>
  </si>
  <si>
    <t>NC DS - 03</t>
  </si>
  <si>
    <t>NC DS - 04</t>
  </si>
  <si>
    <t>NC DS - 05</t>
  </si>
  <si>
    <t>4434, 4437, 4439</t>
  </si>
  <si>
    <t>4429/1, 4430, 4432</t>
  </si>
  <si>
    <t>4375, 4424</t>
  </si>
  <si>
    <t>4414, 4415, 4416, 4444</t>
  </si>
  <si>
    <t>Cesta od Marohnić Branka do crkve Sv. Križ</t>
  </si>
  <si>
    <t>Cesta do Noršić Dragutina</t>
  </si>
  <si>
    <t>Cesta do Šimica Jage</t>
  </si>
  <si>
    <t>Cesta do Protulipac Marka</t>
  </si>
  <si>
    <t xml:space="preserve">Cesta od Šimica Jage do glavne ceste </t>
  </si>
  <si>
    <t>Cesta od Vuljanić Veljka do Dukovčić Jože</t>
  </si>
  <si>
    <t>Cesta do pilane Graša</t>
  </si>
  <si>
    <t>Cesta do Zvonar Ivana</t>
  </si>
  <si>
    <t>Cesta do Šimunović Nikole</t>
  </si>
  <si>
    <t>Cesta ispod Mušić Željka</t>
  </si>
  <si>
    <t>Cesta do Škrtić Nikole (poštar)</t>
  </si>
  <si>
    <t>Cesta do Lorković Josipa</t>
  </si>
  <si>
    <t>Cesta do zaselka Malari</t>
  </si>
  <si>
    <t>Cesta do Spudić Jage</t>
  </si>
  <si>
    <t>Cesta kroz naselje Skupica od Mikan Željka do glavne ceste</t>
  </si>
  <si>
    <t>1773, 1775</t>
  </si>
  <si>
    <t>Lišnica</t>
  </si>
  <si>
    <t>Kozalj Vrh</t>
  </si>
  <si>
    <t>1415, 1421, 1422, 1423</t>
  </si>
  <si>
    <t>NC DU - 01</t>
  </si>
  <si>
    <t>NC DU - 02</t>
  </si>
  <si>
    <t>NC DU - 03</t>
  </si>
  <si>
    <t>NC DU - 04</t>
  </si>
  <si>
    <t>NC DU - 05</t>
  </si>
  <si>
    <t>NC DU - 06</t>
  </si>
  <si>
    <t>NC DU - 07</t>
  </si>
  <si>
    <t>1765/1, 1765/2, 1766, 1767</t>
  </si>
  <si>
    <t>1399/1</t>
  </si>
  <si>
    <t>Jarče Polje</t>
  </si>
  <si>
    <t>1393, 1400</t>
  </si>
  <si>
    <t>NC JP - 01</t>
  </si>
  <si>
    <t>NC JP - 02</t>
  </si>
  <si>
    <t>NC JP - 03</t>
  </si>
  <si>
    <t>NC JP - 04</t>
  </si>
  <si>
    <t>NC JP - 05</t>
  </si>
  <si>
    <t>NC JP - 06</t>
  </si>
  <si>
    <t>NC JP - 07</t>
  </si>
  <si>
    <t>NC JP - 08</t>
  </si>
  <si>
    <t>NC JP - 09</t>
  </si>
  <si>
    <t>NC JP - 10</t>
  </si>
  <si>
    <t>NC JP - 11</t>
  </si>
  <si>
    <t>NC JP - 12</t>
  </si>
  <si>
    <t>NC JP - 13</t>
  </si>
  <si>
    <t>NC JP - 14</t>
  </si>
  <si>
    <t>NC JP - 15</t>
  </si>
  <si>
    <t>NC JP - 16</t>
  </si>
  <si>
    <t>Cesta prema asfaltnoj bazi       (do Bajac Jurja)</t>
  </si>
  <si>
    <t>1375, 1376</t>
  </si>
  <si>
    <t>1125/4</t>
  </si>
  <si>
    <t>NC KČ - 01</t>
  </si>
  <si>
    <t>NC KČ - 02</t>
  </si>
  <si>
    <t>NC KČ - 03</t>
  </si>
  <si>
    <t>NC KČ - 04</t>
  </si>
  <si>
    <t>NC KČ - 05</t>
  </si>
  <si>
    <t>NC KČ - 06</t>
  </si>
  <si>
    <t>NC KU - 01</t>
  </si>
  <si>
    <t>NC KU - 02</t>
  </si>
  <si>
    <t>NC KU - 03</t>
  </si>
  <si>
    <t>NC KU - 04</t>
  </si>
  <si>
    <t>NC KU - 05</t>
  </si>
  <si>
    <t>NC KU - 06</t>
  </si>
  <si>
    <t>NC KU - 07</t>
  </si>
  <si>
    <t>NC KU - 08</t>
  </si>
  <si>
    <t>NC KU - 09</t>
  </si>
  <si>
    <t>NC MR - 01</t>
  </si>
  <si>
    <t>NC MR - 02</t>
  </si>
  <si>
    <t>NC MR - 03</t>
  </si>
  <si>
    <t>NC MR - 04</t>
  </si>
  <si>
    <t>NC MR - 05</t>
  </si>
  <si>
    <t>NC MR - 06</t>
  </si>
  <si>
    <t>NC MR - 07</t>
  </si>
  <si>
    <t>NC NE - 01</t>
  </si>
  <si>
    <t>NC NE - 02</t>
  </si>
  <si>
    <t>NC NE - 03</t>
  </si>
  <si>
    <t>NC NE - 04</t>
  </si>
  <si>
    <t>NC NE - 05</t>
  </si>
  <si>
    <t>NC NG - 01</t>
  </si>
  <si>
    <t>NC NG - 02</t>
  </si>
  <si>
    <t>NC NG - 03</t>
  </si>
  <si>
    <t>NC NG - 04</t>
  </si>
  <si>
    <t>NC NG - 05</t>
  </si>
  <si>
    <t>NC NG - 06</t>
  </si>
  <si>
    <t>NC NG - 07</t>
  </si>
  <si>
    <t>NC PR - 01</t>
  </si>
  <si>
    <t>NC PR - 02</t>
  </si>
  <si>
    <t>NC PR - 03</t>
  </si>
  <si>
    <t>NC PR - 04</t>
  </si>
  <si>
    <t>NC PR - 05</t>
  </si>
  <si>
    <t>NC PR - 06</t>
  </si>
  <si>
    <t>NC PR - 07</t>
  </si>
  <si>
    <t>NC PR - 08</t>
  </si>
  <si>
    <t>NC PR - 09</t>
  </si>
  <si>
    <t>NC PR - 10</t>
  </si>
  <si>
    <t>NC PR - 11</t>
  </si>
  <si>
    <t>NC PR - 12</t>
  </si>
  <si>
    <t>NC PR - 13</t>
  </si>
  <si>
    <t>NC PR - 14</t>
  </si>
  <si>
    <t>NC PR - 15</t>
  </si>
  <si>
    <t>NC PR - 16</t>
  </si>
  <si>
    <t>NC PR - 17</t>
  </si>
  <si>
    <t>NC SK - 01</t>
  </si>
  <si>
    <t>NC SK - 02</t>
  </si>
  <si>
    <t>NC SK - 03</t>
  </si>
  <si>
    <t>NC SK - 04</t>
  </si>
  <si>
    <t>NC VV - 01</t>
  </si>
  <si>
    <t>NC VV - 02</t>
  </si>
  <si>
    <t>NC VV - 03</t>
  </si>
  <si>
    <t>NC VV - 04</t>
  </si>
  <si>
    <t>NC VV - 05</t>
  </si>
  <si>
    <t>NC VV - 06</t>
  </si>
  <si>
    <t>NC VV - 07</t>
  </si>
  <si>
    <t>NC VV - 08</t>
  </si>
  <si>
    <t>NC VV - 09</t>
  </si>
  <si>
    <t>NC VG - 01</t>
  </si>
  <si>
    <t>NC VG - 02</t>
  </si>
  <si>
    <t>NC ZS - 01</t>
  </si>
  <si>
    <t>NC ZS - 02</t>
  </si>
  <si>
    <t>NC ZS - 03</t>
  </si>
  <si>
    <t>NC ZS - 04</t>
  </si>
  <si>
    <t>NC ZS - 05</t>
  </si>
  <si>
    <t>NC ZS - 06</t>
  </si>
  <si>
    <t>NC ZG - 01</t>
  </si>
  <si>
    <t>NC ZG - 02</t>
  </si>
  <si>
    <t>NC ZG - 03</t>
  </si>
  <si>
    <t>NC ZG - 04</t>
  </si>
  <si>
    <t>NC ZG - 05</t>
  </si>
  <si>
    <t>NC ZA - 01</t>
  </si>
  <si>
    <t>NC ZA - 02</t>
  </si>
  <si>
    <t>NC ZA - 03</t>
  </si>
  <si>
    <t>NC ZA - 04</t>
  </si>
  <si>
    <t>NC ZA - 05</t>
  </si>
  <si>
    <t>NC ZA - 06</t>
  </si>
  <si>
    <t>NC ZA - 07</t>
  </si>
  <si>
    <t>Vinski Vrh</t>
  </si>
  <si>
    <t>2568, 2578</t>
  </si>
  <si>
    <t>2519, 2528</t>
  </si>
  <si>
    <t>5549, 5550, 5552, 5564</t>
  </si>
  <si>
    <t>Rosopajnik</t>
  </si>
  <si>
    <t>5637, 5640</t>
  </si>
  <si>
    <t>4397, 4422, 4424</t>
  </si>
  <si>
    <t>Mrzljaki</t>
  </si>
  <si>
    <t>4428, 4429, 4431</t>
  </si>
  <si>
    <t>1366, 1369, 1371</t>
  </si>
  <si>
    <t>1293, 1295, 1298</t>
  </si>
  <si>
    <t>Mračin</t>
  </si>
  <si>
    <t>1286, 1288</t>
  </si>
  <si>
    <t>1275, 1277, 1278</t>
  </si>
  <si>
    <t>Modruš Potok</t>
  </si>
  <si>
    <t>1532/2</t>
  </si>
  <si>
    <t>1343, 1346</t>
  </si>
  <si>
    <t>2521, 2523</t>
  </si>
  <si>
    <t>1752, 1753, 1756, 1757, 1784</t>
  </si>
  <si>
    <t>Maletići</t>
  </si>
  <si>
    <t>1764, 1765</t>
  </si>
  <si>
    <t>1761, 1762</t>
  </si>
  <si>
    <t>2488, 2489</t>
  </si>
  <si>
    <t>Gornje Prilišće</t>
  </si>
  <si>
    <t>Cesta do crkve Sv. Magdalena</t>
  </si>
  <si>
    <t>3211/2</t>
  </si>
  <si>
    <t>210/1</t>
  </si>
  <si>
    <t>3178/2</t>
  </si>
  <si>
    <t>413/3</t>
  </si>
  <si>
    <t>1417, 1420, 1434</t>
  </si>
  <si>
    <t>1434, 1457, 1458</t>
  </si>
  <si>
    <t>Zagradci</t>
  </si>
  <si>
    <t>1442, 1444, 1445, 1446, 1447, 1451, 1452, 1454</t>
  </si>
  <si>
    <t>2495, 2501</t>
  </si>
  <si>
    <t>47/8</t>
  </si>
  <si>
    <t>105/1, 105/15</t>
  </si>
  <si>
    <t>804/1</t>
  </si>
  <si>
    <t>Vukova Gorica</t>
  </si>
  <si>
    <t>2756, 2757, 2761</t>
  </si>
  <si>
    <t>2736, 2738/1, 2738/2</t>
  </si>
  <si>
    <t>2705, 2706</t>
  </si>
  <si>
    <t>2195, 2778, 2782</t>
  </si>
  <si>
    <t>1463, 1467</t>
  </si>
  <si>
    <t>1467, 1468, 1469</t>
  </si>
  <si>
    <t>1476, 1478, 1479</t>
  </si>
  <si>
    <t>4326, 4328</t>
  </si>
  <si>
    <t>4330, 4336, 4348</t>
  </si>
  <si>
    <t>4330, 4347</t>
  </si>
  <si>
    <t>4357, 4358, 4359</t>
  </si>
  <si>
    <t>DUŽINA CESTA UKUPNO:</t>
  </si>
  <si>
    <t>OPĆINSKI NAČELNIK:
Marijan Peretić</t>
  </si>
  <si>
    <t>Cesta u Brajak Brdu</t>
  </si>
  <si>
    <t>NC BB - 09</t>
  </si>
  <si>
    <t>2540, 2541, 2543, 2558</t>
  </si>
  <si>
    <t>5590, 5591, 5605, 5606, 5610, 5611, 5612</t>
  </si>
  <si>
    <t>3180, 3182, 3183, 3184/2, 3215, 3217</t>
  </si>
  <si>
    <t>Cesta Donje Prilišće-kapela Sv. Leonard</t>
  </si>
  <si>
    <t>NC PR - 18</t>
  </si>
  <si>
    <t>1434, 1458</t>
  </si>
  <si>
    <t>Cesta u Vukovoj Gorici</t>
  </si>
  <si>
    <t xml:space="preserve"> 1694/1</t>
  </si>
  <si>
    <t>Cesta Pogačići - Kipljanci</t>
  </si>
  <si>
    <t>1520, 1521</t>
  </si>
  <si>
    <r>
      <t>48/3, 50/3,</t>
    </r>
    <r>
      <rPr>
        <sz val="12"/>
        <rFont val="Calibri"/>
        <family val="2"/>
        <charset val="238"/>
        <scheme val="minor"/>
      </rPr>
      <t xml:space="preserve"> 1288</t>
    </r>
  </si>
  <si>
    <t>NC NG - 08</t>
  </si>
  <si>
    <t>713/2</t>
  </si>
  <si>
    <t>NC VV - 10</t>
  </si>
  <si>
    <t>Cesta Straža - Maletići</t>
  </si>
  <si>
    <t>Cesta Maradini - Pereški</t>
  </si>
  <si>
    <t>Cesta Kolari</t>
  </si>
  <si>
    <t>NC DU - 08</t>
  </si>
  <si>
    <t>NC MR - 08</t>
  </si>
  <si>
    <t>Cesta Mohorić</t>
  </si>
  <si>
    <t>NC JP - 17</t>
  </si>
  <si>
    <t>278/7, 423</t>
  </si>
  <si>
    <t>NC MR - 09</t>
  </si>
  <si>
    <t>NC DS - 06</t>
  </si>
  <si>
    <t>Cesta vikend naselje</t>
  </si>
  <si>
    <t>NC PR - 19</t>
  </si>
  <si>
    <t xml:space="preserve">211, 291/1, 291/2, 1389,1390 </t>
  </si>
  <si>
    <t>289/1, 289/20</t>
  </si>
  <si>
    <t>Cesta do kupališta</t>
  </si>
  <si>
    <t xml:space="preserve">
</t>
  </si>
  <si>
    <t>1427, 1428, 1429</t>
  </si>
  <si>
    <t>Cesta Sokolin</t>
  </si>
  <si>
    <t>Cesta Škička</t>
  </si>
  <si>
    <t>Cesta u zaselku Pecini</t>
  </si>
  <si>
    <t>Cesta do Vatrogasnog doma</t>
  </si>
  <si>
    <t>NC NE - 06</t>
  </si>
  <si>
    <t>Brajakovo Brdo</t>
  </si>
  <si>
    <t>Piščetke</t>
  </si>
  <si>
    <t>Ladešići</t>
  </si>
  <si>
    <t>Cesta kupalište-vikend naselje</t>
  </si>
  <si>
    <t>Gornje Pirlišće</t>
  </si>
  <si>
    <t>NC PR - 20</t>
  </si>
  <si>
    <t>Cesta Jakšići</t>
  </si>
  <si>
    <t>3178/1</t>
  </si>
  <si>
    <t>NC PR - 21</t>
  </si>
  <si>
    <t xml:space="preserve">
VUKOVA GORICA</t>
  </si>
  <si>
    <t>Cesta do Rožić Dragice</t>
  </si>
  <si>
    <t>1516/1, 1203, 1260/3, 1260/1</t>
  </si>
  <si>
    <t>NC NE - 07</t>
  </si>
  <si>
    <t>1516/1, 1209, 1208/2</t>
  </si>
  <si>
    <t>NC NE - 08</t>
  </si>
  <si>
    <t>Cesta do Krajača</t>
  </si>
  <si>
    <t>Cesta Srednje Prilišće-vikend naselje</t>
  </si>
  <si>
    <t>1827/2</t>
  </si>
  <si>
    <t>NC PR - 22</t>
  </si>
  <si>
    <t>Cesta Polović</t>
  </si>
  <si>
    <t>502, 504/3, 506/4</t>
  </si>
  <si>
    <t>NC JP - 18</t>
  </si>
  <si>
    <t>Cesta Budački</t>
  </si>
  <si>
    <t>31, 32, 33</t>
  </si>
  <si>
    <t>NC PR - 23</t>
  </si>
  <si>
    <t>Cesta do Netretić Janka</t>
  </si>
  <si>
    <t>2485/2</t>
  </si>
  <si>
    <t>NC NE - 09</t>
  </si>
  <si>
    <t>1273/2, 1777, 1778, 1778/5, 1779, 1880</t>
  </si>
  <si>
    <t>Cesta Jakovčić</t>
  </si>
  <si>
    <t>63, 65/4, 59, 65/2, 65/6</t>
  </si>
  <si>
    <t>NC-PR-24</t>
  </si>
  <si>
    <t>1379/2, 331/1</t>
  </si>
  <si>
    <t>2/2, 47, 48, 1500, 1501, 1504, 147, 148, 141, 1500/2, 137, 150, 151, 166</t>
  </si>
  <si>
    <t>306, 307, 310, 443/3, 443/4, 1695, 432, 420, 421/3, 380/1, 380/9, 380/5, 1694/1, 402/2, 402/1, 381/5, 383/1, 1693, 1686/3, 1686/4, 1686/2, 221</t>
  </si>
  <si>
    <t>NC VG - 03</t>
  </si>
  <si>
    <t>173, 148/2, 148/1, 171/1, 168/2, 166/2, 166/1, 165, 164/2, 162/2, 3/2, 3/3, 10/4, 11/2, 1339</t>
  </si>
  <si>
    <t>NC PR - 25</t>
  </si>
  <si>
    <t>Cesta Ladešić Draga</t>
  </si>
  <si>
    <r>
      <t xml:space="preserve">JEDINSTVENA BAZA PODATAKA O NERAZVRSTANIM CESTAMA
NA PODRUČJU OPĆINE NETRETIĆ
</t>
    </r>
    <r>
      <rPr>
        <b/>
        <sz val="14"/>
        <rFont val="Calibri"/>
        <family val="2"/>
        <charset val="238"/>
        <scheme val="minor"/>
      </rPr>
      <t>Stanje na dan 24. studenog 2022. godine</t>
    </r>
    <r>
      <rPr>
        <b/>
        <sz val="14"/>
        <color theme="1"/>
        <rFont val="Calibri"/>
        <family val="2"/>
        <charset val="238"/>
        <scheme val="minor"/>
      </rPr>
      <t xml:space="preserve">
 </t>
    </r>
  </si>
  <si>
    <t>NC KU - 10</t>
  </si>
  <si>
    <t xml:space="preserve">Cesta Mrzljaki - Kunići Ribnički - Ladešić Draga </t>
  </si>
  <si>
    <t>4396, 4448, 4479</t>
  </si>
  <si>
    <t>1339/1, 1340, 1341</t>
  </si>
  <si>
    <t>Cesta Mali Modruš Potok - Piščetke</t>
  </si>
  <si>
    <t>1516/3, 1531</t>
  </si>
  <si>
    <t>NC NE - 10</t>
  </si>
  <si>
    <t>NC ZA - 08</t>
  </si>
  <si>
    <t>Cesta Mali Modruš Potok - Završje Netretićko</t>
  </si>
  <si>
    <t>4361, 4334</t>
  </si>
  <si>
    <t>Cesta Straža - Tončići</t>
  </si>
  <si>
    <t>1394/1, 139/6, 19/3, 3/2, 1399/1, 1399/2</t>
  </si>
  <si>
    <t>NC JP - 19</t>
  </si>
  <si>
    <r>
      <t xml:space="preserve">
</t>
    </r>
    <r>
      <rPr>
        <b/>
        <sz val="14"/>
        <color theme="1"/>
        <rFont val="Arial"/>
        <family val="2"/>
        <charset val="238"/>
      </rPr>
      <t>REPUBLIKA HRVATSKA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b/>
        <sz val="12"/>
        <color theme="1"/>
        <rFont val="Arial"/>
        <family val="2"/>
        <charset val="238"/>
      </rPr>
      <t>KARLOVAČKA ŽUPANIJA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Arial"/>
        <family val="2"/>
        <charset val="238"/>
      </rPr>
      <t>OPĆINA NETRETIĆ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Arial"/>
        <family val="2"/>
        <charset val="238"/>
      </rPr>
      <t>OPĆINSKI NAČELNIK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Arial"/>
        <family val="2"/>
        <charset val="238"/>
      </rPr>
      <t>KLASA: 406-07/22-01/02
URBROJ: 2133-11-01/06-22-1
Netretić,</t>
    </r>
    <r>
      <rPr>
        <sz val="11"/>
        <rFont val="Arial"/>
        <family val="2"/>
        <charset val="238"/>
      </rPr>
      <t xml:space="preserve"> 24. studenog 2022.</t>
    </r>
    <r>
      <rPr>
        <b/>
        <sz val="12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</si>
</sst>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indent="1"/>
    </xf>
    <xf numFmtId="0" fontId="3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right" vertical="center" wrapText="1" indent="1"/>
    </xf>
    <xf numFmtId="3" fontId="3" fillId="0" borderId="3" xfId="0" applyNumberFormat="1" applyFont="1" applyBorder="1" applyAlignment="1">
      <alignment horizontal="right" vertical="center" wrapText="1" indent="1"/>
    </xf>
    <xf numFmtId="0" fontId="9" fillId="0" borderId="0" xfId="0" applyFont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right" vertical="center" wrapText="1" inden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3" fontId="4" fillId="0" borderId="4" xfId="0" applyNumberFormat="1" applyFont="1" applyBorder="1" applyAlignment="1">
      <alignment horizontal="right" vertical="center" wrapText="1" indent="1"/>
    </xf>
    <xf numFmtId="0" fontId="4" fillId="4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3" fontId="3" fillId="0" borderId="9" xfId="0" applyNumberFormat="1" applyFont="1" applyBorder="1" applyAlignment="1">
      <alignment horizontal="right" vertical="center" wrapText="1" indent="1"/>
    </xf>
    <xf numFmtId="3" fontId="3" fillId="0" borderId="5" xfId="0" applyNumberFormat="1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righ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 inden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indent="1"/>
    </xf>
    <xf numFmtId="3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right" vertical="center" wrapText="1" indent="1"/>
    </xf>
    <xf numFmtId="0" fontId="4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 inden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vertical="center" wrapText="1" indent="1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3" fontId="2" fillId="5" borderId="1" xfId="0" applyNumberFormat="1" applyFont="1" applyFill="1" applyBorder="1" applyAlignment="1">
      <alignment horizontal="right" vertical="center"/>
    </xf>
    <xf numFmtId="3" fontId="2" fillId="5" borderId="1" xfId="0" applyNumberFormat="1" applyFont="1" applyFill="1" applyBorder="1" applyAlignment="1">
      <alignment horizontal="right" vertical="center" inden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3" fontId="3" fillId="2" borderId="7" xfId="0" applyNumberFormat="1" applyFont="1" applyFill="1" applyBorder="1" applyAlignment="1">
      <alignment horizontal="right" vertical="center" wrapText="1" inden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right" vertical="center" wrapText="1" indent="1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 indent="1"/>
    </xf>
    <xf numFmtId="0" fontId="3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3" fontId="4" fillId="2" borderId="8" xfId="0" applyNumberFormat="1" applyFont="1" applyFill="1" applyBorder="1" applyAlignment="1">
      <alignment horizontal="right" vertical="center" wrapText="1" indent="1"/>
    </xf>
    <xf numFmtId="0" fontId="4" fillId="2" borderId="8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/>
    </xf>
    <xf numFmtId="3" fontId="3" fillId="2" borderId="8" xfId="0" applyNumberFormat="1" applyFont="1" applyFill="1" applyBorder="1" applyAlignment="1">
      <alignment horizontal="right" vertical="center" wrapText="1" indent="1"/>
    </xf>
    <xf numFmtId="0" fontId="4" fillId="2" borderId="5" xfId="0" applyFont="1" applyFill="1" applyBorder="1" applyAlignment="1">
      <alignment horizontal="left" vertical="center" wrapText="1"/>
    </xf>
    <xf numFmtId="3" fontId="4" fillId="2" borderId="5" xfId="0" applyNumberFormat="1" applyFont="1" applyFill="1" applyBorder="1" applyAlignment="1">
      <alignment horizontal="right" vertical="center" wrapText="1" inden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right" vertical="center" wrapText="1" indent="1"/>
    </xf>
    <xf numFmtId="3" fontId="3" fillId="0" borderId="8" xfId="0" applyNumberFormat="1" applyFont="1" applyBorder="1" applyAlignment="1">
      <alignment horizontal="right" vertical="center" wrapText="1" indent="1"/>
    </xf>
    <xf numFmtId="3" fontId="3" fillId="0" borderId="9" xfId="0" applyNumberFormat="1" applyFont="1" applyBorder="1" applyAlignment="1">
      <alignment horizontal="right" vertical="center" wrapText="1" indent="1"/>
    </xf>
    <xf numFmtId="3" fontId="3" fillId="0" borderId="5" xfId="0" applyNumberFormat="1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left" vertical="center" wrapText="1"/>
    </xf>
    <xf numFmtId="3" fontId="3" fillId="0" borderId="11" xfId="0" applyNumberFormat="1" applyFont="1" applyBorder="1" applyAlignment="1">
      <alignment horizontal="right" vertical="center" wrapText="1" indent="1"/>
    </xf>
    <xf numFmtId="3" fontId="3" fillId="0" borderId="12" xfId="0" applyNumberFormat="1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717177</xdr:colOff>
      <xdr:row>0</xdr:row>
      <xdr:rowOff>11206</xdr:rowOff>
    </xdr:from>
    <xdr:to>
      <xdr:col>1</xdr:col>
      <xdr:colOff>387724</xdr:colOff>
      <xdr:row>0</xdr:row>
      <xdr:rowOff>754156</xdr:rowOff>
    </xdr:to>
    <xdr:pic>
      <xdr:nvPicPr>
        <xdr:cNvPr id="1026" name="Slika 0" descr="grb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77" y="11206"/>
          <a:ext cx="5334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60"/>
  <sheetViews>
    <sheetView tabSelected="1" topLeftCell="A153" zoomScale="151" zoomScaleNormal="151" workbookViewId="0">
      <selection activeCell="I160" sqref="I160"/>
    </sheetView>
  </sheetViews>
  <sheetFormatPr defaultColWidth="14.5703125" defaultRowHeight="35.25" customHeight="1" x14ac:dyDescent="0.25"/>
  <cols>
    <col min="1" max="1" width="12.85546875" style="6" customWidth="1"/>
    <col min="2" max="2" width="30.5703125" style="1" customWidth="1"/>
    <col min="3" max="3" width="10.42578125" style="3" customWidth="1"/>
    <col min="4" max="4" width="11.140625" style="3" customWidth="1"/>
    <col min="5" max="5" width="10.42578125" style="4" customWidth="1"/>
    <col min="6" max="6" width="22.85546875" style="2" customWidth="1"/>
    <col min="7" max="7" width="19.85546875" style="1" customWidth="1"/>
    <col min="8" max="8" width="11.5703125" style="2" customWidth="1"/>
    <col min="9" max="16384" width="14.5703125" style="1"/>
  </cols>
  <sheetData>
    <row r="1" spans="1:8" s="5" customFormat="1" ht="188.25" customHeight="1" x14ac:dyDescent="0.25">
      <c r="A1" s="105" t="s">
        <v>419</v>
      </c>
      <c r="B1" s="106"/>
      <c r="C1" s="106"/>
      <c r="D1" s="66"/>
      <c r="E1" s="67"/>
      <c r="F1" s="68"/>
      <c r="H1" s="68"/>
    </row>
    <row r="2" spans="1:8" ht="75" customHeight="1" thickBot="1" x14ac:dyDescent="0.3">
      <c r="A2" s="107" t="s">
        <v>405</v>
      </c>
      <c r="B2" s="108"/>
      <c r="C2" s="108"/>
      <c r="D2" s="108"/>
      <c r="E2" s="108"/>
      <c r="F2" s="108"/>
      <c r="G2" s="108"/>
      <c r="H2" s="108"/>
    </row>
    <row r="3" spans="1:8" s="2" customFormat="1" ht="33" customHeight="1" thickTop="1" thickBot="1" x14ac:dyDescent="0.3">
      <c r="A3" s="84" t="s">
        <v>133</v>
      </c>
      <c r="B3" s="84" t="s">
        <v>15</v>
      </c>
      <c r="C3" s="98" t="s">
        <v>19</v>
      </c>
      <c r="D3" s="98"/>
      <c r="E3" s="98"/>
      <c r="F3" s="84" t="s">
        <v>131</v>
      </c>
      <c r="G3" s="98" t="s">
        <v>132</v>
      </c>
      <c r="H3" s="98" t="s">
        <v>20</v>
      </c>
    </row>
    <row r="4" spans="1:8" s="2" customFormat="1" ht="22.5" customHeight="1" thickTop="1" thickBot="1" x14ac:dyDescent="0.3">
      <c r="A4" s="86"/>
      <c r="B4" s="86"/>
      <c r="C4" s="53" t="s">
        <v>16</v>
      </c>
      <c r="D4" s="53" t="s">
        <v>17</v>
      </c>
      <c r="E4" s="54" t="s">
        <v>18</v>
      </c>
      <c r="F4" s="86"/>
      <c r="G4" s="98"/>
      <c r="H4" s="98"/>
    </row>
    <row r="5" spans="1:8" s="5" customFormat="1" ht="24" customHeight="1" thickTop="1" x14ac:dyDescent="0.25">
      <c r="A5" s="84" t="s">
        <v>0</v>
      </c>
      <c r="B5" s="32" t="s">
        <v>48</v>
      </c>
      <c r="C5" s="33">
        <v>0</v>
      </c>
      <c r="D5" s="33">
        <v>2400</v>
      </c>
      <c r="E5" s="33">
        <f>C5+D5</f>
        <v>2400</v>
      </c>
      <c r="F5" s="34">
        <v>4408</v>
      </c>
      <c r="G5" s="32" t="s">
        <v>366</v>
      </c>
      <c r="H5" s="34" t="s">
        <v>120</v>
      </c>
    </row>
    <row r="6" spans="1:8" ht="30.75" customHeight="1" x14ac:dyDescent="0.25">
      <c r="A6" s="85"/>
      <c r="B6" s="10" t="s">
        <v>49</v>
      </c>
      <c r="C6" s="12">
        <v>2000</v>
      </c>
      <c r="D6" s="12">
        <v>0</v>
      </c>
      <c r="E6" s="12">
        <f t="shared" ref="E6:E75" si="0">C6+D6</f>
        <v>2000</v>
      </c>
      <c r="F6" s="31" t="s">
        <v>143</v>
      </c>
      <c r="G6" s="10" t="s">
        <v>366</v>
      </c>
      <c r="H6" s="31" t="s">
        <v>121</v>
      </c>
    </row>
    <row r="7" spans="1:8" ht="24" customHeight="1" x14ac:dyDescent="0.25">
      <c r="A7" s="85"/>
      <c r="B7" s="10" t="s">
        <v>50</v>
      </c>
      <c r="C7" s="12">
        <v>0</v>
      </c>
      <c r="D7" s="12">
        <v>600</v>
      </c>
      <c r="E7" s="12">
        <f t="shared" si="0"/>
        <v>600</v>
      </c>
      <c r="F7" s="31" t="s">
        <v>122</v>
      </c>
      <c r="G7" s="10" t="s">
        <v>366</v>
      </c>
      <c r="H7" s="31" t="s">
        <v>123</v>
      </c>
    </row>
    <row r="8" spans="1:8" ht="36" customHeight="1" x14ac:dyDescent="0.25">
      <c r="A8" s="85"/>
      <c r="B8" s="21" t="s">
        <v>144</v>
      </c>
      <c r="C8" s="12">
        <v>2850</v>
      </c>
      <c r="D8" s="11">
        <v>0</v>
      </c>
      <c r="E8" s="12">
        <f t="shared" si="0"/>
        <v>2850</v>
      </c>
      <c r="F8" s="31">
        <v>4375</v>
      </c>
      <c r="G8" s="10" t="s">
        <v>366</v>
      </c>
      <c r="H8" s="31" t="s">
        <v>124</v>
      </c>
    </row>
    <row r="9" spans="1:8" ht="36" customHeight="1" x14ac:dyDescent="0.25">
      <c r="A9" s="85"/>
      <c r="B9" s="10" t="s">
        <v>21</v>
      </c>
      <c r="C9" s="12">
        <v>1350</v>
      </c>
      <c r="D9" s="12">
        <v>0</v>
      </c>
      <c r="E9" s="12">
        <f t="shared" si="0"/>
        <v>1350</v>
      </c>
      <c r="F9" s="31" t="s">
        <v>129</v>
      </c>
      <c r="G9" s="30" t="s">
        <v>366</v>
      </c>
      <c r="H9" s="31" t="s">
        <v>125</v>
      </c>
    </row>
    <row r="10" spans="1:8" ht="24" customHeight="1" x14ac:dyDescent="0.25">
      <c r="A10" s="85"/>
      <c r="B10" s="21" t="s">
        <v>145</v>
      </c>
      <c r="C10" s="12">
        <v>0</v>
      </c>
      <c r="D10" s="12">
        <v>300</v>
      </c>
      <c r="E10" s="12">
        <f t="shared" si="0"/>
        <v>300</v>
      </c>
      <c r="F10" s="31">
        <v>4400</v>
      </c>
      <c r="G10" s="30" t="s">
        <v>366</v>
      </c>
      <c r="H10" s="31" t="s">
        <v>126</v>
      </c>
    </row>
    <row r="11" spans="1:8" ht="24" customHeight="1" x14ac:dyDescent="0.25">
      <c r="A11" s="85"/>
      <c r="B11" s="10" t="s">
        <v>47</v>
      </c>
      <c r="C11" s="12">
        <v>1800</v>
      </c>
      <c r="D11" s="12">
        <v>0</v>
      </c>
      <c r="E11" s="12">
        <f t="shared" si="0"/>
        <v>1800</v>
      </c>
      <c r="F11" s="31" t="s">
        <v>130</v>
      </c>
      <c r="G11" s="10" t="s">
        <v>366</v>
      </c>
      <c r="H11" s="31" t="s">
        <v>127</v>
      </c>
    </row>
    <row r="12" spans="1:8" ht="24" customHeight="1" x14ac:dyDescent="0.25">
      <c r="A12" s="85"/>
      <c r="B12" s="29" t="s">
        <v>51</v>
      </c>
      <c r="C12" s="27">
        <v>350</v>
      </c>
      <c r="D12" s="27">
        <v>800</v>
      </c>
      <c r="E12" s="27">
        <f t="shared" si="0"/>
        <v>1150</v>
      </c>
      <c r="F12" s="35">
        <v>4394</v>
      </c>
      <c r="G12" s="30" t="s">
        <v>366</v>
      </c>
      <c r="H12" s="35" t="s">
        <v>128</v>
      </c>
    </row>
    <row r="13" spans="1:8" s="5" customFormat="1" ht="24" customHeight="1" thickBot="1" x14ac:dyDescent="0.3">
      <c r="A13" s="86"/>
      <c r="B13" s="36" t="s">
        <v>328</v>
      </c>
      <c r="C13" s="37">
        <v>0</v>
      </c>
      <c r="D13" s="37">
        <v>300</v>
      </c>
      <c r="E13" s="37">
        <f t="shared" si="0"/>
        <v>300</v>
      </c>
      <c r="F13" s="38">
        <v>4422</v>
      </c>
      <c r="G13" s="30" t="s">
        <v>366</v>
      </c>
      <c r="H13" s="38" t="s">
        <v>329</v>
      </c>
    </row>
    <row r="14" spans="1:8" ht="36" customHeight="1" thickTop="1" x14ac:dyDescent="0.25">
      <c r="A14" s="84" t="s">
        <v>1</v>
      </c>
      <c r="B14" s="32" t="s">
        <v>52</v>
      </c>
      <c r="C14" s="33">
        <v>900</v>
      </c>
      <c r="D14" s="33">
        <v>500</v>
      </c>
      <c r="E14" s="28">
        <f t="shared" si="0"/>
        <v>1400</v>
      </c>
      <c r="F14" s="34" t="s">
        <v>134</v>
      </c>
      <c r="G14" s="32" t="s">
        <v>366</v>
      </c>
      <c r="H14" s="34" t="s">
        <v>135</v>
      </c>
    </row>
    <row r="15" spans="1:8" ht="36" customHeight="1" x14ac:dyDescent="0.25">
      <c r="A15" s="85"/>
      <c r="B15" s="10" t="s">
        <v>53</v>
      </c>
      <c r="C15" s="12">
        <v>3500</v>
      </c>
      <c r="D15" s="12">
        <v>0</v>
      </c>
      <c r="E15" s="12">
        <f t="shared" si="0"/>
        <v>3500</v>
      </c>
      <c r="F15" s="31" t="s">
        <v>140</v>
      </c>
      <c r="G15" s="10" t="s">
        <v>366</v>
      </c>
      <c r="H15" s="16" t="s">
        <v>136</v>
      </c>
    </row>
    <row r="16" spans="1:8" ht="24" customHeight="1" x14ac:dyDescent="0.25">
      <c r="A16" s="85"/>
      <c r="B16" s="10" t="s">
        <v>54</v>
      </c>
      <c r="C16" s="12">
        <v>0</v>
      </c>
      <c r="D16" s="12">
        <v>1400</v>
      </c>
      <c r="E16" s="12">
        <f t="shared" si="0"/>
        <v>1400</v>
      </c>
      <c r="F16" s="31">
        <v>4417</v>
      </c>
      <c r="G16" s="10" t="s">
        <v>366</v>
      </c>
      <c r="H16" s="31" t="s">
        <v>137</v>
      </c>
    </row>
    <row r="17" spans="1:9" ht="24" customHeight="1" x14ac:dyDescent="0.25">
      <c r="A17" s="85"/>
      <c r="B17" s="10" t="s">
        <v>55</v>
      </c>
      <c r="C17" s="12">
        <v>1500</v>
      </c>
      <c r="D17" s="12">
        <v>400</v>
      </c>
      <c r="E17" s="12">
        <f t="shared" si="0"/>
        <v>1900</v>
      </c>
      <c r="F17" s="31" t="s">
        <v>141</v>
      </c>
      <c r="G17" s="10" t="s">
        <v>366</v>
      </c>
      <c r="H17" s="31" t="s">
        <v>138</v>
      </c>
    </row>
    <row r="18" spans="1:9" ht="24" customHeight="1" x14ac:dyDescent="0.25">
      <c r="A18" s="85"/>
      <c r="B18" s="10" t="s">
        <v>56</v>
      </c>
      <c r="C18" s="12">
        <v>700</v>
      </c>
      <c r="D18" s="12">
        <v>0</v>
      </c>
      <c r="E18" s="12">
        <f t="shared" si="0"/>
        <v>700</v>
      </c>
      <c r="F18" s="31" t="s">
        <v>142</v>
      </c>
      <c r="G18" s="30" t="s">
        <v>366</v>
      </c>
      <c r="H18" s="31" t="s">
        <v>139</v>
      </c>
    </row>
    <row r="19" spans="1:9" ht="24" customHeight="1" thickBot="1" x14ac:dyDescent="0.3">
      <c r="A19" s="86"/>
      <c r="B19" s="18" t="s">
        <v>354</v>
      </c>
      <c r="C19" s="19">
        <v>0</v>
      </c>
      <c r="D19" s="19">
        <v>300</v>
      </c>
      <c r="E19" s="24">
        <f t="shared" si="0"/>
        <v>300</v>
      </c>
      <c r="F19" s="20">
        <v>4422</v>
      </c>
      <c r="G19" s="30" t="s">
        <v>366</v>
      </c>
      <c r="H19" s="20" t="s">
        <v>353</v>
      </c>
      <c r="I19" s="8"/>
    </row>
    <row r="20" spans="1:9" ht="24" customHeight="1" thickTop="1" x14ac:dyDescent="0.25">
      <c r="A20" s="84" t="s">
        <v>2</v>
      </c>
      <c r="B20" s="32" t="s">
        <v>57</v>
      </c>
      <c r="C20" s="33">
        <v>1200</v>
      </c>
      <c r="D20" s="33">
        <v>0</v>
      </c>
      <c r="E20" s="28">
        <f t="shared" si="0"/>
        <v>1200</v>
      </c>
      <c r="F20" s="34" t="s">
        <v>159</v>
      </c>
      <c r="G20" s="32" t="s">
        <v>160</v>
      </c>
      <c r="H20" s="34" t="s">
        <v>163</v>
      </c>
    </row>
    <row r="21" spans="1:9" ht="24" customHeight="1" x14ac:dyDescent="0.25">
      <c r="A21" s="85"/>
      <c r="B21" s="10" t="s">
        <v>22</v>
      </c>
      <c r="C21" s="12">
        <v>300</v>
      </c>
      <c r="D21" s="12">
        <v>0</v>
      </c>
      <c r="E21" s="12">
        <f t="shared" si="0"/>
        <v>300</v>
      </c>
      <c r="F21" s="31">
        <v>1773</v>
      </c>
      <c r="G21" s="10" t="s">
        <v>160</v>
      </c>
      <c r="H21" s="31" t="s">
        <v>164</v>
      </c>
    </row>
    <row r="22" spans="1:9" ht="31.5" x14ac:dyDescent="0.25">
      <c r="A22" s="85"/>
      <c r="B22" s="10" t="s">
        <v>113</v>
      </c>
      <c r="C22" s="11">
        <v>2200</v>
      </c>
      <c r="D22" s="12">
        <v>0</v>
      </c>
      <c r="E22" s="12">
        <f t="shared" si="0"/>
        <v>2200</v>
      </c>
      <c r="F22" s="31" t="s">
        <v>360</v>
      </c>
      <c r="G22" s="10" t="s">
        <v>161</v>
      </c>
      <c r="H22" s="31" t="s">
        <v>165</v>
      </c>
      <c r="I22" s="13"/>
    </row>
    <row r="23" spans="1:9" ht="37.5" customHeight="1" x14ac:dyDescent="0.25">
      <c r="A23" s="85"/>
      <c r="B23" s="10" t="s">
        <v>58</v>
      </c>
      <c r="C23" s="12">
        <v>5400</v>
      </c>
      <c r="D23" s="12">
        <v>1050</v>
      </c>
      <c r="E23" s="12">
        <f t="shared" si="0"/>
        <v>6450</v>
      </c>
      <c r="F23" s="31" t="s">
        <v>162</v>
      </c>
      <c r="G23" s="10" t="s">
        <v>161</v>
      </c>
      <c r="H23" s="31" t="s">
        <v>166</v>
      </c>
    </row>
    <row r="24" spans="1:9" ht="36" customHeight="1" x14ac:dyDescent="0.25">
      <c r="A24" s="85"/>
      <c r="B24" s="10" t="s">
        <v>114</v>
      </c>
      <c r="C24" s="12">
        <v>2600</v>
      </c>
      <c r="D24" s="12">
        <v>0</v>
      </c>
      <c r="E24" s="12">
        <f t="shared" si="0"/>
        <v>2600</v>
      </c>
      <c r="F24" s="31" t="s">
        <v>170</v>
      </c>
      <c r="G24" s="10" t="s">
        <v>160</v>
      </c>
      <c r="H24" s="31" t="s">
        <v>167</v>
      </c>
    </row>
    <row r="25" spans="1:9" ht="31.5" x14ac:dyDescent="0.25">
      <c r="A25" s="85"/>
      <c r="B25" s="10" t="s">
        <v>23</v>
      </c>
      <c r="C25" s="12">
        <v>1550</v>
      </c>
      <c r="D25" s="12">
        <v>0</v>
      </c>
      <c r="E25" s="12">
        <f t="shared" si="0"/>
        <v>1550</v>
      </c>
      <c r="F25" s="31" t="s">
        <v>394</v>
      </c>
      <c r="G25" s="10" t="s">
        <v>160</v>
      </c>
      <c r="H25" s="31" t="s">
        <v>168</v>
      </c>
    </row>
    <row r="26" spans="1:9" ht="36" customHeight="1" x14ac:dyDescent="0.25">
      <c r="A26" s="85"/>
      <c r="B26" s="29" t="s">
        <v>59</v>
      </c>
      <c r="C26" s="27">
        <v>300</v>
      </c>
      <c r="D26" s="27">
        <v>0</v>
      </c>
      <c r="E26" s="27">
        <f t="shared" si="0"/>
        <v>300</v>
      </c>
      <c r="F26" s="35">
        <v>1434</v>
      </c>
      <c r="G26" s="29" t="s">
        <v>161</v>
      </c>
      <c r="H26" s="35" t="s">
        <v>169</v>
      </c>
    </row>
    <row r="27" spans="1:9" ht="36" customHeight="1" thickBot="1" x14ac:dyDescent="0.3">
      <c r="A27" s="86"/>
      <c r="B27" s="29" t="s">
        <v>346</v>
      </c>
      <c r="C27" s="27">
        <v>0</v>
      </c>
      <c r="D27" s="27">
        <v>60</v>
      </c>
      <c r="E27" s="37">
        <v>60</v>
      </c>
      <c r="F27" s="35">
        <v>1435</v>
      </c>
      <c r="G27" s="10" t="s">
        <v>161</v>
      </c>
      <c r="H27" s="35" t="s">
        <v>347</v>
      </c>
    </row>
    <row r="28" spans="1:9" ht="24" customHeight="1" thickTop="1" x14ac:dyDescent="0.25">
      <c r="A28" s="84" t="s">
        <v>3</v>
      </c>
      <c r="B28" s="32" t="s">
        <v>24</v>
      </c>
      <c r="C28" s="33">
        <v>100</v>
      </c>
      <c r="D28" s="33">
        <v>0</v>
      </c>
      <c r="E28" s="28">
        <f t="shared" si="0"/>
        <v>100</v>
      </c>
      <c r="F28" s="34" t="s">
        <v>171</v>
      </c>
      <c r="G28" s="32" t="s">
        <v>172</v>
      </c>
      <c r="H28" s="34" t="s">
        <v>174</v>
      </c>
    </row>
    <row r="29" spans="1:9" ht="24" customHeight="1" x14ac:dyDescent="0.25">
      <c r="A29" s="85"/>
      <c r="B29" s="21" t="s">
        <v>146</v>
      </c>
      <c r="C29" s="12">
        <v>0</v>
      </c>
      <c r="D29" s="12">
        <v>450</v>
      </c>
      <c r="E29" s="12">
        <f t="shared" si="0"/>
        <v>450</v>
      </c>
      <c r="F29" s="31" t="s">
        <v>173</v>
      </c>
      <c r="G29" s="30" t="s">
        <v>172</v>
      </c>
      <c r="H29" s="31" t="s">
        <v>175</v>
      </c>
    </row>
    <row r="30" spans="1:9" ht="24" customHeight="1" x14ac:dyDescent="0.25">
      <c r="A30" s="85"/>
      <c r="B30" s="21" t="s">
        <v>147</v>
      </c>
      <c r="C30" s="12">
        <v>100</v>
      </c>
      <c r="D30" s="12">
        <v>0</v>
      </c>
      <c r="E30" s="12">
        <f t="shared" si="0"/>
        <v>100</v>
      </c>
      <c r="F30" s="31">
        <v>1394</v>
      </c>
      <c r="G30" s="10" t="s">
        <v>172</v>
      </c>
      <c r="H30" s="31" t="s">
        <v>176</v>
      </c>
    </row>
    <row r="31" spans="1:9" ht="24" customHeight="1" x14ac:dyDescent="0.25">
      <c r="A31" s="85"/>
      <c r="B31" s="10" t="s">
        <v>60</v>
      </c>
      <c r="C31" s="12">
        <v>100</v>
      </c>
      <c r="D31" s="12">
        <v>450</v>
      </c>
      <c r="E31" s="12">
        <f t="shared" si="0"/>
        <v>550</v>
      </c>
      <c r="F31" s="31">
        <v>1383</v>
      </c>
      <c r="G31" s="30" t="s">
        <v>172</v>
      </c>
      <c r="H31" s="31" t="s">
        <v>177</v>
      </c>
    </row>
    <row r="32" spans="1:9" ht="24" customHeight="1" x14ac:dyDescent="0.25">
      <c r="A32" s="85"/>
      <c r="B32" s="21" t="s">
        <v>61</v>
      </c>
      <c r="C32" s="12">
        <v>0</v>
      </c>
      <c r="D32" s="12">
        <v>600</v>
      </c>
      <c r="E32" s="12">
        <f t="shared" si="0"/>
        <v>600</v>
      </c>
      <c r="F32" s="31">
        <v>1381</v>
      </c>
      <c r="G32" s="30" t="s">
        <v>172</v>
      </c>
      <c r="H32" s="31" t="s">
        <v>178</v>
      </c>
    </row>
    <row r="33" spans="1:10" ht="24" customHeight="1" x14ac:dyDescent="0.25">
      <c r="A33" s="85"/>
      <c r="B33" s="10" t="s">
        <v>363</v>
      </c>
      <c r="C33" s="12">
        <v>1800</v>
      </c>
      <c r="D33" s="12">
        <v>900</v>
      </c>
      <c r="E33" s="12">
        <f t="shared" si="0"/>
        <v>2700</v>
      </c>
      <c r="F33" s="31">
        <v>1375</v>
      </c>
      <c r="G33" s="10" t="s">
        <v>172</v>
      </c>
      <c r="H33" s="31" t="s">
        <v>179</v>
      </c>
    </row>
    <row r="34" spans="1:10" ht="24" customHeight="1" x14ac:dyDescent="0.25">
      <c r="A34" s="85"/>
      <c r="B34" s="10" t="s">
        <v>62</v>
      </c>
      <c r="C34" s="12">
        <v>550</v>
      </c>
      <c r="D34" s="12">
        <v>0</v>
      </c>
      <c r="E34" s="12">
        <f t="shared" si="0"/>
        <v>550</v>
      </c>
      <c r="F34" s="59" t="s">
        <v>398</v>
      </c>
      <c r="G34" s="10" t="s">
        <v>172</v>
      </c>
      <c r="H34" s="31" t="s">
        <v>180</v>
      </c>
    </row>
    <row r="35" spans="1:10" ht="24" customHeight="1" x14ac:dyDescent="0.25">
      <c r="A35" s="85"/>
      <c r="B35" s="10" t="s">
        <v>63</v>
      </c>
      <c r="C35" s="12">
        <v>400</v>
      </c>
      <c r="D35" s="12">
        <v>0</v>
      </c>
      <c r="E35" s="12">
        <f t="shared" si="0"/>
        <v>400</v>
      </c>
      <c r="F35" s="31" t="s">
        <v>191</v>
      </c>
      <c r="G35" s="10" t="s">
        <v>172</v>
      </c>
      <c r="H35" s="31" t="s">
        <v>181</v>
      </c>
    </row>
    <row r="36" spans="1:10" s="5" customFormat="1" ht="24" customHeight="1" x14ac:dyDescent="0.25">
      <c r="A36" s="85"/>
      <c r="B36" s="10" t="s">
        <v>64</v>
      </c>
      <c r="C36" s="12">
        <v>1100</v>
      </c>
      <c r="D36" s="12">
        <v>700</v>
      </c>
      <c r="E36" s="12">
        <f t="shared" si="0"/>
        <v>1800</v>
      </c>
      <c r="F36" s="31">
        <v>1373</v>
      </c>
      <c r="G36" s="10" t="s">
        <v>172</v>
      </c>
      <c r="H36" s="31" t="s">
        <v>182</v>
      </c>
    </row>
    <row r="37" spans="1:10" ht="24" customHeight="1" x14ac:dyDescent="0.25">
      <c r="A37" s="85"/>
      <c r="B37" s="10" t="s">
        <v>65</v>
      </c>
      <c r="C37" s="12">
        <v>100</v>
      </c>
      <c r="D37" s="12">
        <v>0</v>
      </c>
      <c r="E37" s="12">
        <f t="shared" si="0"/>
        <v>100</v>
      </c>
      <c r="F37" s="31" t="s">
        <v>192</v>
      </c>
      <c r="G37" s="10" t="s">
        <v>172</v>
      </c>
      <c r="H37" s="31" t="s">
        <v>183</v>
      </c>
    </row>
    <row r="38" spans="1:10" ht="24" customHeight="1" x14ac:dyDescent="0.25">
      <c r="A38" s="85"/>
      <c r="B38" s="10" t="s">
        <v>66</v>
      </c>
      <c r="C38" s="12">
        <v>500</v>
      </c>
      <c r="D38" s="12">
        <v>0</v>
      </c>
      <c r="E38" s="12">
        <f t="shared" si="0"/>
        <v>500</v>
      </c>
      <c r="F38" s="31">
        <v>1394</v>
      </c>
      <c r="G38" s="10" t="s">
        <v>172</v>
      </c>
      <c r="H38" s="31" t="s">
        <v>184</v>
      </c>
    </row>
    <row r="39" spans="1:10" ht="31.5" x14ac:dyDescent="0.25">
      <c r="A39" s="85"/>
      <c r="B39" s="93" t="s">
        <v>67</v>
      </c>
      <c r="C39" s="91">
        <v>1250</v>
      </c>
      <c r="D39" s="91">
        <v>500</v>
      </c>
      <c r="E39" s="91">
        <f>C39+D39</f>
        <v>1750</v>
      </c>
      <c r="F39" s="31">
        <v>1398</v>
      </c>
      <c r="G39" s="14" t="s">
        <v>172</v>
      </c>
      <c r="H39" s="99" t="s">
        <v>185</v>
      </c>
      <c r="I39" s="13"/>
      <c r="J39" s="15" t="s">
        <v>359</v>
      </c>
    </row>
    <row r="40" spans="1:10" ht="24" customHeight="1" x14ac:dyDescent="0.25">
      <c r="A40" s="85"/>
      <c r="B40" s="110"/>
      <c r="C40" s="92"/>
      <c r="D40" s="92"/>
      <c r="E40" s="92"/>
      <c r="F40" s="16">
        <v>1771</v>
      </c>
      <c r="G40" s="17" t="s">
        <v>296</v>
      </c>
      <c r="H40" s="99"/>
    </row>
    <row r="41" spans="1:10" ht="36" customHeight="1" x14ac:dyDescent="0.25">
      <c r="A41" s="85"/>
      <c r="B41" s="10" t="s">
        <v>69</v>
      </c>
      <c r="C41" s="12">
        <v>1100</v>
      </c>
      <c r="D41" s="12">
        <v>0</v>
      </c>
      <c r="E41" s="12">
        <f t="shared" si="0"/>
        <v>1100</v>
      </c>
      <c r="F41" s="31">
        <v>1798</v>
      </c>
      <c r="G41" s="14" t="s">
        <v>160</v>
      </c>
      <c r="H41" s="31" t="s">
        <v>186</v>
      </c>
    </row>
    <row r="42" spans="1:10" ht="36" customHeight="1" x14ac:dyDescent="0.25">
      <c r="A42" s="85"/>
      <c r="B42" s="10" t="s">
        <v>115</v>
      </c>
      <c r="C42" s="12">
        <v>4000</v>
      </c>
      <c r="D42" s="12">
        <v>0</v>
      </c>
      <c r="E42" s="12">
        <f t="shared" si="0"/>
        <v>4000</v>
      </c>
      <c r="F42" s="31">
        <v>1786</v>
      </c>
      <c r="G42" s="17" t="s">
        <v>296</v>
      </c>
      <c r="H42" s="31" t="s">
        <v>187</v>
      </c>
    </row>
    <row r="43" spans="1:10" ht="36" customHeight="1" x14ac:dyDescent="0.25">
      <c r="A43" s="85"/>
      <c r="B43" s="21" t="s">
        <v>148</v>
      </c>
      <c r="C43" s="12">
        <v>0</v>
      </c>
      <c r="D43" s="12">
        <v>400</v>
      </c>
      <c r="E43" s="12">
        <f t="shared" si="0"/>
        <v>400</v>
      </c>
      <c r="F43" s="31">
        <v>1393</v>
      </c>
      <c r="G43" s="10" t="s">
        <v>172</v>
      </c>
      <c r="H43" s="31" t="s">
        <v>188</v>
      </c>
    </row>
    <row r="44" spans="1:10" ht="36" customHeight="1" x14ac:dyDescent="0.25">
      <c r="A44" s="85"/>
      <c r="B44" s="21" t="s">
        <v>190</v>
      </c>
      <c r="C44" s="12">
        <v>0</v>
      </c>
      <c r="D44" s="12">
        <v>800</v>
      </c>
      <c r="E44" s="12">
        <f t="shared" si="0"/>
        <v>800</v>
      </c>
      <c r="F44" s="31">
        <v>559</v>
      </c>
      <c r="G44" s="10" t="s">
        <v>172</v>
      </c>
      <c r="H44" s="31" t="s">
        <v>189</v>
      </c>
    </row>
    <row r="45" spans="1:10" s="8" customFormat="1" ht="31.5" x14ac:dyDescent="0.25">
      <c r="A45" s="85"/>
      <c r="B45" s="21" t="s">
        <v>349</v>
      </c>
      <c r="C45" s="11">
        <v>100</v>
      </c>
      <c r="D45" s="11">
        <v>260</v>
      </c>
      <c r="E45" s="11">
        <f t="shared" si="0"/>
        <v>360</v>
      </c>
      <c r="F45" s="22" t="s">
        <v>356</v>
      </c>
      <c r="G45" s="21" t="s">
        <v>172</v>
      </c>
      <c r="H45" s="22" t="s">
        <v>350</v>
      </c>
    </row>
    <row r="46" spans="1:10" s="8" customFormat="1" ht="15.75" x14ac:dyDescent="0.25">
      <c r="A46" s="85"/>
      <c r="B46" s="21" t="s">
        <v>385</v>
      </c>
      <c r="C46" s="11">
        <v>0</v>
      </c>
      <c r="D46" s="11">
        <v>100</v>
      </c>
      <c r="E46" s="11">
        <f t="shared" si="0"/>
        <v>100</v>
      </c>
      <c r="F46" s="22" t="s">
        <v>386</v>
      </c>
      <c r="G46" s="21" t="s">
        <v>172</v>
      </c>
      <c r="H46" s="22" t="s">
        <v>387</v>
      </c>
    </row>
    <row r="47" spans="1:10" s="8" customFormat="1" ht="32.25" thickBot="1" x14ac:dyDescent="0.3">
      <c r="A47" s="86"/>
      <c r="B47" s="18" t="s">
        <v>416</v>
      </c>
      <c r="C47" s="19">
        <v>1900</v>
      </c>
      <c r="D47" s="19">
        <v>0</v>
      </c>
      <c r="E47" s="73">
        <f t="shared" si="0"/>
        <v>1900</v>
      </c>
      <c r="F47" s="20" t="s">
        <v>417</v>
      </c>
      <c r="G47" s="39" t="s">
        <v>172</v>
      </c>
      <c r="H47" s="20" t="s">
        <v>418</v>
      </c>
    </row>
    <row r="48" spans="1:10" ht="24" customHeight="1" thickTop="1" x14ac:dyDescent="0.25">
      <c r="A48" s="100" t="s">
        <v>4</v>
      </c>
      <c r="B48" s="32" t="s">
        <v>70</v>
      </c>
      <c r="C48" s="33">
        <v>1100</v>
      </c>
      <c r="D48" s="33">
        <v>0</v>
      </c>
      <c r="E48" s="28">
        <f t="shared" si="0"/>
        <v>1100</v>
      </c>
      <c r="F48" s="34">
        <v>2497</v>
      </c>
      <c r="G48" s="32" t="s">
        <v>277</v>
      </c>
      <c r="H48" s="34" t="s">
        <v>193</v>
      </c>
    </row>
    <row r="49" spans="1:8" ht="36" customHeight="1" x14ac:dyDescent="0.25">
      <c r="A49" s="101"/>
      <c r="B49" s="10" t="s">
        <v>71</v>
      </c>
      <c r="C49" s="12">
        <v>300</v>
      </c>
      <c r="D49" s="12">
        <v>300</v>
      </c>
      <c r="E49" s="12">
        <f t="shared" si="0"/>
        <v>600</v>
      </c>
      <c r="F49" s="31" t="s">
        <v>278</v>
      </c>
      <c r="G49" s="10" t="s">
        <v>277</v>
      </c>
      <c r="H49" s="31" t="s">
        <v>194</v>
      </c>
    </row>
    <row r="50" spans="1:8" ht="36" customHeight="1" x14ac:dyDescent="0.25">
      <c r="A50" s="101"/>
      <c r="B50" s="10" t="s">
        <v>72</v>
      </c>
      <c r="C50" s="12">
        <v>800</v>
      </c>
      <c r="D50" s="12">
        <v>0</v>
      </c>
      <c r="E50" s="12">
        <f t="shared" si="0"/>
        <v>800</v>
      </c>
      <c r="F50" s="31">
        <v>2571</v>
      </c>
      <c r="G50" s="10" t="s">
        <v>277</v>
      </c>
      <c r="H50" s="31" t="s">
        <v>195</v>
      </c>
    </row>
    <row r="51" spans="1:8" s="5" customFormat="1" ht="33" customHeight="1" x14ac:dyDescent="0.25">
      <c r="A51" s="101"/>
      <c r="B51" s="10" t="s">
        <v>73</v>
      </c>
      <c r="C51" s="12">
        <v>1000</v>
      </c>
      <c r="D51" s="12">
        <v>0</v>
      </c>
      <c r="E51" s="12">
        <f t="shared" si="0"/>
        <v>1000</v>
      </c>
      <c r="F51" s="31" t="s">
        <v>330</v>
      </c>
      <c r="G51" s="10" t="s">
        <v>277</v>
      </c>
      <c r="H51" s="31" t="s">
        <v>196</v>
      </c>
    </row>
    <row r="52" spans="1:8" ht="36" customHeight="1" x14ac:dyDescent="0.25">
      <c r="A52" s="101"/>
      <c r="B52" s="21" t="s">
        <v>149</v>
      </c>
      <c r="C52" s="12">
        <v>900</v>
      </c>
      <c r="D52" s="12">
        <v>0</v>
      </c>
      <c r="E52" s="12">
        <f t="shared" si="0"/>
        <v>900</v>
      </c>
      <c r="F52" s="31">
        <v>2527</v>
      </c>
      <c r="G52" s="10" t="s">
        <v>277</v>
      </c>
      <c r="H52" s="31" t="s">
        <v>197</v>
      </c>
    </row>
    <row r="53" spans="1:8" ht="54" customHeight="1" thickBot="1" x14ac:dyDescent="0.3">
      <c r="A53" s="102"/>
      <c r="B53" s="36" t="s">
        <v>25</v>
      </c>
      <c r="C53" s="37">
        <v>1700</v>
      </c>
      <c r="D53" s="37">
        <v>0</v>
      </c>
      <c r="E53" s="37">
        <f t="shared" si="0"/>
        <v>1700</v>
      </c>
      <c r="F53" s="38" t="s">
        <v>279</v>
      </c>
      <c r="G53" s="36" t="s">
        <v>277</v>
      </c>
      <c r="H53" s="38" t="s">
        <v>198</v>
      </c>
    </row>
    <row r="54" spans="1:8" ht="36" customHeight="1" thickTop="1" x14ac:dyDescent="0.25">
      <c r="A54" s="84" t="s">
        <v>5</v>
      </c>
      <c r="B54" s="32" t="s">
        <v>74</v>
      </c>
      <c r="C54" s="33">
        <v>0</v>
      </c>
      <c r="D54" s="33">
        <v>1400</v>
      </c>
      <c r="E54" s="28">
        <f t="shared" si="0"/>
        <v>1400</v>
      </c>
      <c r="F54" s="34" t="s">
        <v>280</v>
      </c>
      <c r="G54" s="32" t="s">
        <v>281</v>
      </c>
      <c r="H54" s="34" t="s">
        <v>199</v>
      </c>
    </row>
    <row r="55" spans="1:8" ht="24" customHeight="1" x14ac:dyDescent="0.25">
      <c r="A55" s="85"/>
      <c r="B55" s="10" t="s">
        <v>26</v>
      </c>
      <c r="C55" s="12">
        <v>0</v>
      </c>
      <c r="D55" s="12">
        <v>900</v>
      </c>
      <c r="E55" s="12">
        <f t="shared" si="0"/>
        <v>900</v>
      </c>
      <c r="F55" s="31">
        <v>5572</v>
      </c>
      <c r="G55" s="10" t="s">
        <v>281</v>
      </c>
      <c r="H55" s="31" t="s">
        <v>200</v>
      </c>
    </row>
    <row r="56" spans="1:8" ht="24" customHeight="1" x14ac:dyDescent="0.25">
      <c r="A56" s="85"/>
      <c r="B56" s="10" t="s">
        <v>27</v>
      </c>
      <c r="C56" s="12">
        <v>0</v>
      </c>
      <c r="D56" s="12">
        <v>1600</v>
      </c>
      <c r="E56" s="12">
        <f t="shared" si="0"/>
        <v>1600</v>
      </c>
      <c r="F56" s="31" t="s">
        <v>282</v>
      </c>
      <c r="G56" s="10" t="s">
        <v>281</v>
      </c>
      <c r="H56" s="31" t="s">
        <v>201</v>
      </c>
    </row>
    <row r="57" spans="1:8" ht="24" customHeight="1" x14ac:dyDescent="0.25">
      <c r="A57" s="85"/>
      <c r="B57" s="10" t="s">
        <v>75</v>
      </c>
      <c r="C57" s="12">
        <v>0</v>
      </c>
      <c r="D57" s="12">
        <v>850</v>
      </c>
      <c r="E57" s="12">
        <f t="shared" si="0"/>
        <v>850</v>
      </c>
      <c r="F57" s="31">
        <v>5575</v>
      </c>
      <c r="G57" s="10" t="s">
        <v>281</v>
      </c>
      <c r="H57" s="31" t="s">
        <v>202</v>
      </c>
    </row>
    <row r="58" spans="1:8" s="5" customFormat="1" ht="36" customHeight="1" x14ac:dyDescent="0.25">
      <c r="A58" s="85"/>
      <c r="B58" s="10" t="s">
        <v>76</v>
      </c>
      <c r="C58" s="12">
        <v>0</v>
      </c>
      <c r="D58" s="12">
        <v>2200</v>
      </c>
      <c r="E58" s="12">
        <f t="shared" si="0"/>
        <v>2200</v>
      </c>
      <c r="F58" s="31" t="s">
        <v>331</v>
      </c>
      <c r="G58" s="10" t="s">
        <v>281</v>
      </c>
      <c r="H58" s="31" t="s">
        <v>203</v>
      </c>
    </row>
    <row r="59" spans="1:8" ht="24" customHeight="1" x14ac:dyDescent="0.25">
      <c r="A59" s="85"/>
      <c r="B59" s="10" t="s">
        <v>28</v>
      </c>
      <c r="C59" s="40">
        <v>0</v>
      </c>
      <c r="D59" s="12">
        <v>1400</v>
      </c>
      <c r="E59" s="12">
        <f t="shared" si="0"/>
        <v>1400</v>
      </c>
      <c r="F59" s="41" t="s">
        <v>283</v>
      </c>
      <c r="G59" s="10" t="s">
        <v>284</v>
      </c>
      <c r="H59" s="31" t="s">
        <v>204</v>
      </c>
    </row>
    <row r="60" spans="1:8" ht="24" customHeight="1" x14ac:dyDescent="0.25">
      <c r="A60" s="85"/>
      <c r="B60" s="10" t="s">
        <v>77</v>
      </c>
      <c r="C60" s="12">
        <v>0</v>
      </c>
      <c r="D60" s="12">
        <v>1700</v>
      </c>
      <c r="E60" s="12">
        <f t="shared" si="0"/>
        <v>1700</v>
      </c>
      <c r="F60" s="31" t="s">
        <v>285</v>
      </c>
      <c r="G60" s="10" t="s">
        <v>284</v>
      </c>
      <c r="H60" s="31" t="s">
        <v>205</v>
      </c>
    </row>
    <row r="61" spans="1:8" ht="36" customHeight="1" x14ac:dyDescent="0.25">
      <c r="A61" s="85"/>
      <c r="B61" s="10" t="s">
        <v>78</v>
      </c>
      <c r="C61" s="12">
        <v>1900</v>
      </c>
      <c r="D61" s="12">
        <v>0</v>
      </c>
      <c r="E61" s="12">
        <f t="shared" si="0"/>
        <v>1900</v>
      </c>
      <c r="F61" s="31" t="s">
        <v>286</v>
      </c>
      <c r="G61" s="10" t="s">
        <v>368</v>
      </c>
      <c r="H61" s="31" t="s">
        <v>206</v>
      </c>
    </row>
    <row r="62" spans="1:8" ht="36" customHeight="1" x14ac:dyDescent="0.25">
      <c r="A62" s="85"/>
      <c r="B62" s="10" t="s">
        <v>29</v>
      </c>
      <c r="C62" s="12">
        <v>500</v>
      </c>
      <c r="D62" s="12">
        <v>400</v>
      </c>
      <c r="E62" s="12">
        <f t="shared" si="0"/>
        <v>900</v>
      </c>
      <c r="F62" s="31">
        <v>5597</v>
      </c>
      <c r="G62" s="10" t="s">
        <v>281</v>
      </c>
      <c r="H62" s="31" t="s">
        <v>207</v>
      </c>
    </row>
    <row r="63" spans="1:8" ht="36" customHeight="1" x14ac:dyDescent="0.25">
      <c r="A63" s="85"/>
      <c r="B63" s="87" t="s">
        <v>407</v>
      </c>
      <c r="C63" s="89">
        <v>10000</v>
      </c>
      <c r="D63" s="89">
        <v>0</v>
      </c>
      <c r="E63" s="94">
        <f t="shared" si="0"/>
        <v>10000</v>
      </c>
      <c r="F63" s="16" t="s">
        <v>408</v>
      </c>
      <c r="G63" s="74" t="s">
        <v>284</v>
      </c>
      <c r="H63" s="96" t="s">
        <v>406</v>
      </c>
    </row>
    <row r="64" spans="1:8" ht="36" customHeight="1" x14ac:dyDescent="0.25">
      <c r="A64" s="85"/>
      <c r="B64" s="87"/>
      <c r="C64" s="89"/>
      <c r="D64" s="89"/>
      <c r="E64" s="94"/>
      <c r="F64" s="31">
        <v>5598</v>
      </c>
      <c r="G64" s="75" t="s">
        <v>281</v>
      </c>
      <c r="H64" s="82"/>
    </row>
    <row r="65" spans="1:8" ht="36" customHeight="1" thickBot="1" x14ac:dyDescent="0.3">
      <c r="A65" s="72"/>
      <c r="B65" s="88"/>
      <c r="C65" s="90"/>
      <c r="D65" s="90"/>
      <c r="E65" s="95"/>
      <c r="F65" s="38" t="s">
        <v>409</v>
      </c>
      <c r="G65" s="76" t="s">
        <v>368</v>
      </c>
      <c r="H65" s="83"/>
    </row>
    <row r="66" spans="1:8" ht="36" customHeight="1" thickTop="1" x14ac:dyDescent="0.25">
      <c r="A66" s="84" t="s">
        <v>6</v>
      </c>
      <c r="B66" s="32" t="s">
        <v>79</v>
      </c>
      <c r="C66" s="33">
        <v>3700</v>
      </c>
      <c r="D66" s="33">
        <v>0</v>
      </c>
      <c r="E66" s="28">
        <f t="shared" si="0"/>
        <v>3700</v>
      </c>
      <c r="F66" s="16" t="s">
        <v>287</v>
      </c>
      <c r="G66" s="30" t="s">
        <v>288</v>
      </c>
      <c r="H66" s="34" t="s">
        <v>208</v>
      </c>
    </row>
    <row r="67" spans="1:8" ht="24" customHeight="1" x14ac:dyDescent="0.25">
      <c r="A67" s="85"/>
      <c r="B67" s="10" t="s">
        <v>80</v>
      </c>
      <c r="C67" s="12">
        <v>600</v>
      </c>
      <c r="D67" s="12">
        <v>1500</v>
      </c>
      <c r="E67" s="12">
        <f t="shared" si="0"/>
        <v>2100</v>
      </c>
      <c r="F67" s="31">
        <v>1291</v>
      </c>
      <c r="G67" s="10" t="s">
        <v>288</v>
      </c>
      <c r="H67" s="31" t="s">
        <v>209</v>
      </c>
    </row>
    <row r="68" spans="1:8" s="5" customFormat="1" ht="24" customHeight="1" x14ac:dyDescent="0.25">
      <c r="A68" s="85"/>
      <c r="B68" s="10" t="s">
        <v>81</v>
      </c>
      <c r="C68" s="12">
        <v>600</v>
      </c>
      <c r="D68" s="12">
        <v>550</v>
      </c>
      <c r="E68" s="12">
        <f t="shared" si="0"/>
        <v>1150</v>
      </c>
      <c r="F68" s="31" t="s">
        <v>340</v>
      </c>
      <c r="G68" s="10" t="s">
        <v>288</v>
      </c>
      <c r="H68" s="31" t="s">
        <v>210</v>
      </c>
    </row>
    <row r="69" spans="1:8" ht="36" customHeight="1" x14ac:dyDescent="0.25">
      <c r="A69" s="85"/>
      <c r="B69" s="10" t="s">
        <v>82</v>
      </c>
      <c r="C69" s="12">
        <v>2700</v>
      </c>
      <c r="D69" s="12">
        <v>0</v>
      </c>
      <c r="E69" s="12">
        <f t="shared" si="0"/>
        <v>2700</v>
      </c>
      <c r="F69" s="31" t="s">
        <v>289</v>
      </c>
      <c r="G69" s="10" t="s">
        <v>288</v>
      </c>
      <c r="H69" s="31" t="s">
        <v>211</v>
      </c>
    </row>
    <row r="70" spans="1:8" ht="24" customHeight="1" x14ac:dyDescent="0.25">
      <c r="A70" s="85"/>
      <c r="B70" s="10" t="s">
        <v>83</v>
      </c>
      <c r="C70" s="12">
        <v>500</v>
      </c>
      <c r="D70" s="12">
        <v>0</v>
      </c>
      <c r="E70" s="12">
        <f t="shared" si="0"/>
        <v>500</v>
      </c>
      <c r="F70" s="31">
        <v>1288</v>
      </c>
      <c r="G70" s="10" t="s">
        <v>288</v>
      </c>
      <c r="H70" s="31" t="s">
        <v>212</v>
      </c>
    </row>
    <row r="71" spans="1:8" ht="36" customHeight="1" x14ac:dyDescent="0.25">
      <c r="A71" s="85"/>
      <c r="B71" s="10" t="s">
        <v>84</v>
      </c>
      <c r="C71" s="12">
        <v>1650</v>
      </c>
      <c r="D71" s="12">
        <v>0</v>
      </c>
      <c r="E71" s="12">
        <f t="shared" si="0"/>
        <v>1650</v>
      </c>
      <c r="F71" s="31">
        <v>1281</v>
      </c>
      <c r="G71" s="10" t="s">
        <v>288</v>
      </c>
      <c r="H71" s="31" t="s">
        <v>213</v>
      </c>
    </row>
    <row r="72" spans="1:8" s="9" customFormat="1" ht="36" customHeight="1" x14ac:dyDescent="0.25">
      <c r="A72" s="85"/>
      <c r="B72" s="10" t="s">
        <v>85</v>
      </c>
      <c r="C72" s="12">
        <v>850</v>
      </c>
      <c r="D72" s="12">
        <v>1450</v>
      </c>
      <c r="E72" s="12">
        <f t="shared" si="0"/>
        <v>2300</v>
      </c>
      <c r="F72" s="31" t="s">
        <v>290</v>
      </c>
      <c r="G72" s="10" t="s">
        <v>288</v>
      </c>
      <c r="H72" s="31" t="s">
        <v>214</v>
      </c>
    </row>
    <row r="73" spans="1:8" s="23" customFormat="1" ht="36" customHeight="1" x14ac:dyDescent="0.25">
      <c r="A73" s="85"/>
      <c r="B73" s="21" t="s">
        <v>361</v>
      </c>
      <c r="C73" s="11">
        <v>0</v>
      </c>
      <c r="D73" s="11">
        <v>410</v>
      </c>
      <c r="E73" s="11">
        <f t="shared" si="0"/>
        <v>410</v>
      </c>
      <c r="F73" s="22" t="s">
        <v>357</v>
      </c>
      <c r="G73" s="21" t="s">
        <v>288</v>
      </c>
      <c r="H73" s="22" t="s">
        <v>348</v>
      </c>
    </row>
    <row r="74" spans="1:8" s="23" customFormat="1" ht="36" customHeight="1" thickBot="1" x14ac:dyDescent="0.3">
      <c r="A74" s="86"/>
      <c r="B74" s="18" t="s">
        <v>362</v>
      </c>
      <c r="C74" s="19">
        <v>0</v>
      </c>
      <c r="D74" s="19">
        <v>50</v>
      </c>
      <c r="E74" s="24">
        <f t="shared" si="0"/>
        <v>50</v>
      </c>
      <c r="F74" s="20" t="s">
        <v>351</v>
      </c>
      <c r="G74" s="18" t="s">
        <v>288</v>
      </c>
      <c r="H74" s="20" t="s">
        <v>352</v>
      </c>
    </row>
    <row r="75" spans="1:8" s="5" customFormat="1" ht="24" customHeight="1" thickTop="1" x14ac:dyDescent="0.25">
      <c r="A75" s="84" t="s">
        <v>7</v>
      </c>
      <c r="B75" s="32" t="s">
        <v>30</v>
      </c>
      <c r="C75" s="33">
        <v>950</v>
      </c>
      <c r="D75" s="33">
        <v>420</v>
      </c>
      <c r="E75" s="28">
        <f t="shared" si="0"/>
        <v>1370</v>
      </c>
      <c r="F75" s="34" t="s">
        <v>339</v>
      </c>
      <c r="G75" s="32" t="s">
        <v>291</v>
      </c>
      <c r="H75" s="34" t="s">
        <v>215</v>
      </c>
    </row>
    <row r="76" spans="1:8" ht="24" customHeight="1" x14ac:dyDescent="0.25">
      <c r="A76" s="85"/>
      <c r="B76" s="10" t="s">
        <v>31</v>
      </c>
      <c r="C76" s="12">
        <v>200</v>
      </c>
      <c r="D76" s="12">
        <v>0</v>
      </c>
      <c r="E76" s="12">
        <f t="shared" ref="E76:E152" si="1">C76+D76</f>
        <v>200</v>
      </c>
      <c r="F76" s="31" t="s">
        <v>292</v>
      </c>
      <c r="G76" s="10" t="s">
        <v>291</v>
      </c>
      <c r="H76" s="31" t="s">
        <v>216</v>
      </c>
    </row>
    <row r="77" spans="1:8" s="5" customFormat="1" ht="63" x14ac:dyDescent="0.25">
      <c r="A77" s="85"/>
      <c r="B77" s="64" t="s">
        <v>32</v>
      </c>
      <c r="C77" s="65">
        <v>1800</v>
      </c>
      <c r="D77" s="65">
        <v>850</v>
      </c>
      <c r="E77" s="65">
        <f t="shared" si="1"/>
        <v>2650</v>
      </c>
      <c r="F77" s="59" t="s">
        <v>399</v>
      </c>
      <c r="G77" s="64" t="s">
        <v>291</v>
      </c>
      <c r="H77" s="59" t="s">
        <v>217</v>
      </c>
    </row>
    <row r="78" spans="1:8" ht="24" customHeight="1" x14ac:dyDescent="0.25">
      <c r="A78" s="85"/>
      <c r="B78" s="10" t="s">
        <v>33</v>
      </c>
      <c r="C78" s="12">
        <v>850</v>
      </c>
      <c r="D78" s="12">
        <v>1750</v>
      </c>
      <c r="E78" s="12">
        <f t="shared" si="1"/>
        <v>2600</v>
      </c>
      <c r="F78" s="31" t="s">
        <v>293</v>
      </c>
      <c r="G78" s="10" t="s">
        <v>368</v>
      </c>
      <c r="H78" s="31" t="s">
        <v>218</v>
      </c>
    </row>
    <row r="79" spans="1:8" ht="54" customHeight="1" x14ac:dyDescent="0.25">
      <c r="A79" s="85"/>
      <c r="B79" s="10" t="s">
        <v>116</v>
      </c>
      <c r="C79" s="12">
        <v>0</v>
      </c>
      <c r="D79" s="12">
        <v>1400</v>
      </c>
      <c r="E79" s="12">
        <f t="shared" si="1"/>
        <v>1400</v>
      </c>
      <c r="F79" s="31" t="s">
        <v>294</v>
      </c>
      <c r="G79" s="10" t="s">
        <v>277</v>
      </c>
      <c r="H79" s="31" t="s">
        <v>219</v>
      </c>
    </row>
    <row r="80" spans="1:8" ht="29.25" customHeight="1" x14ac:dyDescent="0.25">
      <c r="A80" s="85"/>
      <c r="B80" s="10" t="s">
        <v>364</v>
      </c>
      <c r="C80" s="12">
        <v>100</v>
      </c>
      <c r="D80" s="12">
        <v>0</v>
      </c>
      <c r="E80" s="12">
        <f t="shared" si="1"/>
        <v>100</v>
      </c>
      <c r="F80" s="31">
        <v>592</v>
      </c>
      <c r="G80" s="10" t="s">
        <v>366</v>
      </c>
      <c r="H80" s="31" t="s">
        <v>365</v>
      </c>
    </row>
    <row r="81" spans="1:8" s="5" customFormat="1" ht="29.25" customHeight="1" x14ac:dyDescent="0.25">
      <c r="A81" s="85"/>
      <c r="B81" s="10" t="s">
        <v>376</v>
      </c>
      <c r="C81" s="12">
        <v>150</v>
      </c>
      <c r="D81" s="12">
        <v>0</v>
      </c>
      <c r="E81" s="12">
        <f t="shared" si="1"/>
        <v>150</v>
      </c>
      <c r="F81" s="31" t="s">
        <v>377</v>
      </c>
      <c r="G81" s="10" t="s">
        <v>291</v>
      </c>
      <c r="H81" s="31" t="s">
        <v>378</v>
      </c>
    </row>
    <row r="82" spans="1:8" s="5" customFormat="1" ht="29.25" customHeight="1" x14ac:dyDescent="0.25">
      <c r="A82" s="85"/>
      <c r="B82" s="10" t="s">
        <v>381</v>
      </c>
      <c r="C82" s="12">
        <v>0</v>
      </c>
      <c r="D82" s="12">
        <v>80</v>
      </c>
      <c r="E82" s="12">
        <f t="shared" si="1"/>
        <v>80</v>
      </c>
      <c r="F82" s="31" t="s">
        <v>379</v>
      </c>
      <c r="G82" s="10" t="s">
        <v>291</v>
      </c>
      <c r="H82" s="31" t="s">
        <v>380</v>
      </c>
    </row>
    <row r="83" spans="1:8" s="5" customFormat="1" ht="29.25" customHeight="1" x14ac:dyDescent="0.25">
      <c r="A83" s="85"/>
      <c r="B83" s="10" t="s">
        <v>391</v>
      </c>
      <c r="C83" s="12">
        <v>100</v>
      </c>
      <c r="D83" s="12">
        <v>0</v>
      </c>
      <c r="E83" s="12">
        <v>100</v>
      </c>
      <c r="F83" s="31" t="s">
        <v>392</v>
      </c>
      <c r="G83" s="10" t="s">
        <v>277</v>
      </c>
      <c r="H83" s="31" t="s">
        <v>393</v>
      </c>
    </row>
    <row r="84" spans="1:8" s="5" customFormat="1" ht="29.25" customHeight="1" x14ac:dyDescent="0.25">
      <c r="A84" s="85"/>
      <c r="B84" s="87" t="s">
        <v>410</v>
      </c>
      <c r="C84" s="89">
        <v>6862</v>
      </c>
      <c r="D84" s="89">
        <v>0</v>
      </c>
      <c r="E84" s="89">
        <v>6862</v>
      </c>
      <c r="F84" s="31" t="s">
        <v>411</v>
      </c>
      <c r="G84" s="10" t="s">
        <v>291</v>
      </c>
      <c r="H84" s="82" t="s">
        <v>412</v>
      </c>
    </row>
    <row r="85" spans="1:8" s="5" customFormat="1" ht="29.25" customHeight="1" thickBot="1" x14ac:dyDescent="0.3">
      <c r="A85" s="72"/>
      <c r="B85" s="88"/>
      <c r="C85" s="90"/>
      <c r="D85" s="90"/>
      <c r="E85" s="90"/>
      <c r="F85" s="38">
        <v>2729</v>
      </c>
      <c r="G85" s="36" t="s">
        <v>367</v>
      </c>
      <c r="H85" s="83"/>
    </row>
    <row r="86" spans="1:8" ht="54" customHeight="1" thickTop="1" x14ac:dyDescent="0.25">
      <c r="A86" s="84" t="s">
        <v>8</v>
      </c>
      <c r="B86" s="32" t="s">
        <v>86</v>
      </c>
      <c r="C86" s="33">
        <v>2650</v>
      </c>
      <c r="D86" s="33">
        <v>350</v>
      </c>
      <c r="E86" s="33">
        <f t="shared" si="1"/>
        <v>3000</v>
      </c>
      <c r="F86" s="16" t="s">
        <v>295</v>
      </c>
      <c r="G86" s="30" t="s">
        <v>296</v>
      </c>
      <c r="H86" s="34" t="s">
        <v>220</v>
      </c>
    </row>
    <row r="87" spans="1:8" ht="24" customHeight="1" x14ac:dyDescent="0.25">
      <c r="A87" s="85"/>
      <c r="B87" s="10" t="s">
        <v>87</v>
      </c>
      <c r="C87" s="12">
        <v>1550</v>
      </c>
      <c r="D87" s="12">
        <v>0</v>
      </c>
      <c r="E87" s="12">
        <f t="shared" si="1"/>
        <v>1550</v>
      </c>
      <c r="F87" s="31" t="s">
        <v>297</v>
      </c>
      <c r="G87" s="10" t="s">
        <v>296</v>
      </c>
      <c r="H87" s="31" t="s">
        <v>221</v>
      </c>
    </row>
    <row r="88" spans="1:8" ht="36" customHeight="1" x14ac:dyDescent="0.25">
      <c r="A88" s="85"/>
      <c r="B88" s="10" t="s">
        <v>88</v>
      </c>
      <c r="C88" s="12">
        <v>700</v>
      </c>
      <c r="D88" s="12">
        <v>1050</v>
      </c>
      <c r="E88" s="12">
        <f t="shared" si="1"/>
        <v>1750</v>
      </c>
      <c r="F88" s="31" t="s">
        <v>298</v>
      </c>
      <c r="G88" s="10" t="s">
        <v>296</v>
      </c>
      <c r="H88" s="31" t="s">
        <v>222</v>
      </c>
    </row>
    <row r="89" spans="1:8" ht="36" customHeight="1" x14ac:dyDescent="0.25">
      <c r="A89" s="85"/>
      <c r="B89" s="10" t="s">
        <v>89</v>
      </c>
      <c r="C89" s="12">
        <v>1500</v>
      </c>
      <c r="D89" s="12">
        <v>0</v>
      </c>
      <c r="E89" s="12">
        <f t="shared" si="1"/>
        <v>1500</v>
      </c>
      <c r="F89" s="31">
        <v>1743</v>
      </c>
      <c r="G89" s="10" t="s">
        <v>296</v>
      </c>
      <c r="H89" s="31" t="s">
        <v>223</v>
      </c>
    </row>
    <row r="90" spans="1:8" ht="36" customHeight="1" x14ac:dyDescent="0.25">
      <c r="A90" s="85"/>
      <c r="B90" s="10" t="s">
        <v>117</v>
      </c>
      <c r="C90" s="12">
        <v>250</v>
      </c>
      <c r="D90" s="12">
        <v>0</v>
      </c>
      <c r="E90" s="12">
        <f t="shared" si="1"/>
        <v>250</v>
      </c>
      <c r="F90" s="31">
        <v>1746</v>
      </c>
      <c r="G90" s="10" t="s">
        <v>296</v>
      </c>
      <c r="H90" s="31" t="s">
        <v>224</v>
      </c>
    </row>
    <row r="91" spans="1:8" ht="36" customHeight="1" x14ac:dyDescent="0.25">
      <c r="A91" s="85"/>
      <c r="B91" s="10" t="s">
        <v>90</v>
      </c>
      <c r="C91" s="12">
        <v>1800</v>
      </c>
      <c r="D91" s="12">
        <v>0</v>
      </c>
      <c r="E91" s="12">
        <f t="shared" si="1"/>
        <v>1800</v>
      </c>
      <c r="F91" s="31">
        <v>1737</v>
      </c>
      <c r="G91" s="10" t="s">
        <v>296</v>
      </c>
      <c r="H91" s="31" t="s">
        <v>225</v>
      </c>
    </row>
    <row r="92" spans="1:8" ht="24" customHeight="1" x14ac:dyDescent="0.25">
      <c r="A92" s="85"/>
      <c r="B92" s="93" t="s">
        <v>91</v>
      </c>
      <c r="C92" s="91">
        <v>1000</v>
      </c>
      <c r="D92" s="91">
        <v>0</v>
      </c>
      <c r="E92" s="91">
        <f>C92+D92</f>
        <v>1000</v>
      </c>
      <c r="F92" s="35">
        <v>1734</v>
      </c>
      <c r="G92" s="29" t="s">
        <v>296</v>
      </c>
      <c r="H92" s="96" t="s">
        <v>226</v>
      </c>
    </row>
    <row r="93" spans="1:8" ht="24" customHeight="1" x14ac:dyDescent="0.25">
      <c r="A93" s="85"/>
      <c r="B93" s="87"/>
      <c r="C93" s="89"/>
      <c r="D93" s="89"/>
      <c r="E93" s="89"/>
      <c r="F93" s="35" t="s">
        <v>299</v>
      </c>
      <c r="G93" s="29" t="s">
        <v>277</v>
      </c>
      <c r="H93" s="82"/>
    </row>
    <row r="94" spans="1:8" s="5" customFormat="1" ht="24" customHeight="1" thickBot="1" x14ac:dyDescent="0.3">
      <c r="A94" s="86"/>
      <c r="B94" s="36" t="s">
        <v>344</v>
      </c>
      <c r="C94" s="37">
        <v>0</v>
      </c>
      <c r="D94" s="37">
        <v>250</v>
      </c>
      <c r="E94" s="37">
        <f>C94+D94</f>
        <v>250</v>
      </c>
      <c r="F94" s="38">
        <v>1768</v>
      </c>
      <c r="G94" s="36" t="s">
        <v>296</v>
      </c>
      <c r="H94" s="38" t="s">
        <v>341</v>
      </c>
    </row>
    <row r="95" spans="1:8" s="5" customFormat="1" ht="36" customHeight="1" thickTop="1" x14ac:dyDescent="0.25">
      <c r="A95" s="84" t="s">
        <v>9</v>
      </c>
      <c r="B95" s="32" t="s">
        <v>34</v>
      </c>
      <c r="C95" s="33">
        <v>0</v>
      </c>
      <c r="D95" s="33">
        <v>2200</v>
      </c>
      <c r="E95" s="28">
        <f t="shared" si="1"/>
        <v>2200</v>
      </c>
      <c r="F95" s="34" t="s">
        <v>332</v>
      </c>
      <c r="G95" s="32" t="s">
        <v>300</v>
      </c>
      <c r="H95" s="34" t="s">
        <v>227</v>
      </c>
    </row>
    <row r="96" spans="1:8" ht="24" customHeight="1" x14ac:dyDescent="0.25">
      <c r="A96" s="85"/>
      <c r="B96" s="21" t="s">
        <v>150</v>
      </c>
      <c r="C96" s="12">
        <v>250</v>
      </c>
      <c r="D96" s="12">
        <v>1200</v>
      </c>
      <c r="E96" s="12">
        <f t="shared" si="1"/>
        <v>1450</v>
      </c>
      <c r="F96" s="31">
        <v>3217</v>
      </c>
      <c r="G96" s="10" t="s">
        <v>300</v>
      </c>
      <c r="H96" s="31" t="s">
        <v>228</v>
      </c>
    </row>
    <row r="97" spans="1:8" ht="24" customHeight="1" x14ac:dyDescent="0.25">
      <c r="A97" s="85"/>
      <c r="B97" s="21" t="s">
        <v>35</v>
      </c>
      <c r="C97" s="12">
        <v>300</v>
      </c>
      <c r="D97" s="12">
        <v>0</v>
      </c>
      <c r="E97" s="12">
        <f t="shared" si="1"/>
        <v>300</v>
      </c>
      <c r="F97" s="31">
        <v>3226</v>
      </c>
      <c r="G97" s="10" t="s">
        <v>300</v>
      </c>
      <c r="H97" s="31" t="s">
        <v>229</v>
      </c>
    </row>
    <row r="98" spans="1:8" ht="24" customHeight="1" x14ac:dyDescent="0.25">
      <c r="A98" s="85"/>
      <c r="B98" s="21" t="s">
        <v>151</v>
      </c>
      <c r="C98" s="12">
        <v>0</v>
      </c>
      <c r="D98" s="12">
        <v>250</v>
      </c>
      <c r="E98" s="12">
        <f t="shared" si="1"/>
        <v>250</v>
      </c>
      <c r="F98" s="31">
        <v>3224</v>
      </c>
      <c r="G98" s="10" t="s">
        <v>300</v>
      </c>
      <c r="H98" s="31" t="s">
        <v>230</v>
      </c>
    </row>
    <row r="99" spans="1:8" ht="24" customHeight="1" x14ac:dyDescent="0.25">
      <c r="A99" s="85"/>
      <c r="B99" s="10" t="s">
        <v>92</v>
      </c>
      <c r="C99" s="12">
        <v>0</v>
      </c>
      <c r="D99" s="12">
        <v>400</v>
      </c>
      <c r="E99" s="12">
        <f t="shared" si="1"/>
        <v>400</v>
      </c>
      <c r="F99" s="31">
        <v>3223</v>
      </c>
      <c r="G99" s="10" t="s">
        <v>300</v>
      </c>
      <c r="H99" s="31" t="s">
        <v>231</v>
      </c>
    </row>
    <row r="100" spans="1:8" ht="24" customHeight="1" x14ac:dyDescent="0.25">
      <c r="A100" s="85"/>
      <c r="B100" s="21" t="s">
        <v>152</v>
      </c>
      <c r="C100" s="12">
        <v>0</v>
      </c>
      <c r="D100" s="12">
        <v>150</v>
      </c>
      <c r="E100" s="12">
        <f t="shared" si="1"/>
        <v>150</v>
      </c>
      <c r="F100" s="31">
        <v>3230</v>
      </c>
      <c r="G100" s="10" t="s">
        <v>300</v>
      </c>
      <c r="H100" s="31" t="s">
        <v>232</v>
      </c>
    </row>
    <row r="101" spans="1:8" ht="24" customHeight="1" x14ac:dyDescent="0.25">
      <c r="A101" s="85"/>
      <c r="B101" s="10" t="s">
        <v>36</v>
      </c>
      <c r="C101" s="12">
        <v>0</v>
      </c>
      <c r="D101" s="12">
        <v>250</v>
      </c>
      <c r="E101" s="12">
        <f t="shared" si="1"/>
        <v>250</v>
      </c>
      <c r="F101" s="31">
        <v>3236</v>
      </c>
      <c r="G101" s="10" t="s">
        <v>300</v>
      </c>
      <c r="H101" s="31" t="s">
        <v>233</v>
      </c>
    </row>
    <row r="102" spans="1:8" ht="24" customHeight="1" x14ac:dyDescent="0.25">
      <c r="A102" s="85"/>
      <c r="B102" s="21" t="s">
        <v>153</v>
      </c>
      <c r="C102" s="12">
        <v>500</v>
      </c>
      <c r="D102" s="12">
        <v>0</v>
      </c>
      <c r="E102" s="12">
        <f t="shared" si="1"/>
        <v>500</v>
      </c>
      <c r="F102" s="31">
        <v>3220</v>
      </c>
      <c r="G102" s="10" t="s">
        <v>300</v>
      </c>
      <c r="H102" s="31" t="s">
        <v>234</v>
      </c>
    </row>
    <row r="103" spans="1:8" ht="24" customHeight="1" x14ac:dyDescent="0.25">
      <c r="A103" s="85"/>
      <c r="B103" s="21" t="s">
        <v>301</v>
      </c>
      <c r="C103" s="12">
        <v>200</v>
      </c>
      <c r="D103" s="12">
        <v>0</v>
      </c>
      <c r="E103" s="12">
        <f t="shared" si="1"/>
        <v>200</v>
      </c>
      <c r="F103" s="31" t="s">
        <v>302</v>
      </c>
      <c r="G103" s="10" t="s">
        <v>300</v>
      </c>
      <c r="H103" s="31" t="s">
        <v>235</v>
      </c>
    </row>
    <row r="104" spans="1:8" ht="24" customHeight="1" x14ac:dyDescent="0.25">
      <c r="A104" s="85"/>
      <c r="B104" s="10" t="s">
        <v>37</v>
      </c>
      <c r="C104" s="12">
        <v>0</v>
      </c>
      <c r="D104" s="12">
        <v>150</v>
      </c>
      <c r="E104" s="12">
        <f t="shared" si="1"/>
        <v>150</v>
      </c>
      <c r="F104" s="31">
        <v>3214</v>
      </c>
      <c r="G104" s="10" t="s">
        <v>300</v>
      </c>
      <c r="H104" s="31" t="s">
        <v>236</v>
      </c>
    </row>
    <row r="105" spans="1:8" ht="24" customHeight="1" x14ac:dyDescent="0.25">
      <c r="A105" s="85"/>
      <c r="B105" s="10" t="s">
        <v>93</v>
      </c>
      <c r="C105" s="12">
        <v>0</v>
      </c>
      <c r="D105" s="12">
        <v>250</v>
      </c>
      <c r="E105" s="12">
        <f t="shared" si="1"/>
        <v>250</v>
      </c>
      <c r="F105" s="31" t="s">
        <v>303</v>
      </c>
      <c r="G105" s="10" t="s">
        <v>300</v>
      </c>
      <c r="H105" s="31" t="s">
        <v>237</v>
      </c>
    </row>
    <row r="106" spans="1:8" ht="24" customHeight="1" x14ac:dyDescent="0.25">
      <c r="A106" s="85"/>
      <c r="B106" s="10" t="s">
        <v>38</v>
      </c>
      <c r="C106" s="12">
        <v>0</v>
      </c>
      <c r="D106" s="12">
        <v>150</v>
      </c>
      <c r="E106" s="12">
        <f t="shared" si="1"/>
        <v>150</v>
      </c>
      <c r="F106" s="31">
        <v>3207</v>
      </c>
      <c r="G106" s="10" t="s">
        <v>300</v>
      </c>
      <c r="H106" s="31" t="s">
        <v>238</v>
      </c>
    </row>
    <row r="107" spans="1:8" ht="24" customHeight="1" x14ac:dyDescent="0.25">
      <c r="A107" s="85"/>
      <c r="B107" s="21" t="s">
        <v>154</v>
      </c>
      <c r="C107" s="12">
        <v>150</v>
      </c>
      <c r="D107" s="12">
        <v>0</v>
      </c>
      <c r="E107" s="12">
        <f t="shared" si="1"/>
        <v>150</v>
      </c>
      <c r="F107" s="31" t="s">
        <v>304</v>
      </c>
      <c r="G107" s="10" t="s">
        <v>300</v>
      </c>
      <c r="H107" s="31" t="s">
        <v>239</v>
      </c>
    </row>
    <row r="108" spans="1:8" ht="24" customHeight="1" x14ac:dyDescent="0.25">
      <c r="A108" s="85"/>
      <c r="B108" s="21" t="s">
        <v>155</v>
      </c>
      <c r="C108" s="12">
        <v>0</v>
      </c>
      <c r="D108" s="12">
        <v>150</v>
      </c>
      <c r="E108" s="12">
        <f t="shared" si="1"/>
        <v>150</v>
      </c>
      <c r="F108" s="31" t="s">
        <v>304</v>
      </c>
      <c r="G108" s="10" t="s">
        <v>300</v>
      </c>
      <c r="H108" s="31" t="s">
        <v>240</v>
      </c>
    </row>
    <row r="109" spans="1:8" ht="24" customHeight="1" x14ac:dyDescent="0.25">
      <c r="A109" s="85"/>
      <c r="B109" s="10" t="s">
        <v>39</v>
      </c>
      <c r="C109" s="12">
        <v>0</v>
      </c>
      <c r="D109" s="12">
        <v>450</v>
      </c>
      <c r="E109" s="12">
        <f t="shared" si="1"/>
        <v>450</v>
      </c>
      <c r="F109" s="31" t="s">
        <v>305</v>
      </c>
      <c r="G109" s="10" t="s">
        <v>300</v>
      </c>
      <c r="H109" s="31" t="s">
        <v>241</v>
      </c>
    </row>
    <row r="110" spans="1:8" s="5" customFormat="1" ht="78.75" x14ac:dyDescent="0.25">
      <c r="A110" s="85"/>
      <c r="B110" s="64" t="s">
        <v>94</v>
      </c>
      <c r="C110" s="65">
        <v>130</v>
      </c>
      <c r="D110" s="65">
        <v>447</v>
      </c>
      <c r="E110" s="65">
        <f t="shared" si="1"/>
        <v>577</v>
      </c>
      <c r="F110" s="59" t="s">
        <v>402</v>
      </c>
      <c r="G110" s="64" t="s">
        <v>368</v>
      </c>
      <c r="H110" s="59" t="s">
        <v>242</v>
      </c>
    </row>
    <row r="111" spans="1:8" ht="24" customHeight="1" x14ac:dyDescent="0.25">
      <c r="A111" s="85"/>
      <c r="B111" s="29" t="s">
        <v>40</v>
      </c>
      <c r="C111" s="27">
        <v>0</v>
      </c>
      <c r="D111" s="27">
        <v>350</v>
      </c>
      <c r="E111" s="27">
        <f t="shared" si="1"/>
        <v>350</v>
      </c>
      <c r="F111" s="35">
        <v>3181</v>
      </c>
      <c r="G111" s="29" t="s">
        <v>300</v>
      </c>
      <c r="H111" s="35" t="s">
        <v>243</v>
      </c>
    </row>
    <row r="112" spans="1:8" s="5" customFormat="1" ht="32.25" customHeight="1" x14ac:dyDescent="0.25">
      <c r="A112" s="85"/>
      <c r="B112" s="10" t="s">
        <v>333</v>
      </c>
      <c r="C112" s="12">
        <v>0</v>
      </c>
      <c r="D112" s="12">
        <v>350</v>
      </c>
      <c r="E112" s="12">
        <f t="shared" si="1"/>
        <v>350</v>
      </c>
      <c r="F112" s="31">
        <v>3185</v>
      </c>
      <c r="G112" s="10" t="s">
        <v>300</v>
      </c>
      <c r="H112" s="31" t="s">
        <v>334</v>
      </c>
    </row>
    <row r="113" spans="1:58" s="23" customFormat="1" ht="32.25" customHeight="1" x14ac:dyDescent="0.25">
      <c r="A113" s="85"/>
      <c r="B113" s="21" t="s">
        <v>358</v>
      </c>
      <c r="C113" s="11">
        <v>240</v>
      </c>
      <c r="D113" s="11">
        <v>120</v>
      </c>
      <c r="E113" s="11">
        <f t="shared" si="1"/>
        <v>360</v>
      </c>
      <c r="F113" s="22">
        <v>1336</v>
      </c>
      <c r="G113" s="21" t="s">
        <v>368</v>
      </c>
      <c r="H113" s="22" t="s">
        <v>355</v>
      </c>
    </row>
    <row r="114" spans="1:58" s="25" customFormat="1" ht="32.25" customHeight="1" x14ac:dyDescent="0.25">
      <c r="A114" s="85"/>
      <c r="B114" s="21" t="s">
        <v>369</v>
      </c>
      <c r="C114" s="11">
        <v>0</v>
      </c>
      <c r="D114" s="11">
        <v>500</v>
      </c>
      <c r="E114" s="11">
        <v>500</v>
      </c>
      <c r="F114" s="22">
        <v>3187</v>
      </c>
      <c r="G114" s="21" t="s">
        <v>370</v>
      </c>
      <c r="H114" s="22" t="s">
        <v>371</v>
      </c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</row>
    <row r="115" spans="1:58" s="25" customFormat="1" ht="32.25" customHeight="1" thickBot="1" x14ac:dyDescent="0.3">
      <c r="A115" s="85"/>
      <c r="B115" s="42" t="s">
        <v>372</v>
      </c>
      <c r="C115" s="24">
        <v>0</v>
      </c>
      <c r="D115" s="24">
        <v>100</v>
      </c>
      <c r="E115" s="24">
        <v>100</v>
      </c>
      <c r="F115" s="43" t="s">
        <v>373</v>
      </c>
      <c r="G115" s="42" t="s">
        <v>300</v>
      </c>
      <c r="H115" s="43" t="s">
        <v>374</v>
      </c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</row>
    <row r="116" spans="1:58" s="25" customFormat="1" ht="32.25" customHeight="1" thickTop="1" x14ac:dyDescent="0.25">
      <c r="A116" s="85"/>
      <c r="B116" s="44" t="s">
        <v>382</v>
      </c>
      <c r="C116" s="45">
        <v>0</v>
      </c>
      <c r="D116" s="45">
        <v>150</v>
      </c>
      <c r="E116" s="45">
        <v>150</v>
      </c>
      <c r="F116" s="46" t="s">
        <v>383</v>
      </c>
      <c r="G116" s="44" t="s">
        <v>300</v>
      </c>
      <c r="H116" s="46" t="s">
        <v>384</v>
      </c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</row>
    <row r="117" spans="1:58" s="25" customFormat="1" ht="32.25" customHeight="1" x14ac:dyDescent="0.25">
      <c r="A117" s="85"/>
      <c r="B117" s="21" t="s">
        <v>388</v>
      </c>
      <c r="C117" s="11">
        <v>0</v>
      </c>
      <c r="D117" s="11">
        <v>100</v>
      </c>
      <c r="E117" s="11">
        <v>100</v>
      </c>
      <c r="F117" s="22" t="s">
        <v>389</v>
      </c>
      <c r="G117" s="21" t="s">
        <v>368</v>
      </c>
      <c r="H117" s="22" t="s">
        <v>390</v>
      </c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</row>
    <row r="118" spans="1:58" s="26" customFormat="1" ht="32.25" customHeight="1" x14ac:dyDescent="0.25">
      <c r="A118" s="85"/>
      <c r="B118" s="79" t="s">
        <v>395</v>
      </c>
      <c r="C118" s="80">
        <v>70</v>
      </c>
      <c r="D118" s="80">
        <v>30</v>
      </c>
      <c r="E118" s="80">
        <v>100</v>
      </c>
      <c r="F118" s="81" t="s">
        <v>396</v>
      </c>
      <c r="G118" s="79" t="s">
        <v>368</v>
      </c>
      <c r="H118" s="81" t="s">
        <v>397</v>
      </c>
    </row>
    <row r="119" spans="1:58" s="26" customFormat="1" ht="32.25" customHeight="1" thickBot="1" x14ac:dyDescent="0.3">
      <c r="A119" s="86"/>
      <c r="B119" s="69" t="s">
        <v>404</v>
      </c>
      <c r="C119" s="70">
        <v>470</v>
      </c>
      <c r="D119" s="70">
        <v>503</v>
      </c>
      <c r="E119" s="70">
        <f>SUM(C119,D119)</f>
        <v>973</v>
      </c>
      <c r="F119" s="71">
        <v>1342</v>
      </c>
      <c r="G119" s="69" t="s">
        <v>368</v>
      </c>
      <c r="H119" s="71" t="s">
        <v>403</v>
      </c>
    </row>
    <row r="120" spans="1:58" ht="36" customHeight="1" thickTop="1" x14ac:dyDescent="0.25">
      <c r="A120" s="85" t="s">
        <v>10</v>
      </c>
      <c r="B120" s="39" t="s">
        <v>158</v>
      </c>
      <c r="C120" s="28">
        <v>2700</v>
      </c>
      <c r="D120" s="28">
        <v>0</v>
      </c>
      <c r="E120" s="28">
        <f t="shared" si="1"/>
        <v>2700</v>
      </c>
      <c r="F120" s="16" t="s">
        <v>306</v>
      </c>
      <c r="G120" s="17" t="s">
        <v>308</v>
      </c>
      <c r="H120" s="16" t="s">
        <v>244</v>
      </c>
    </row>
    <row r="121" spans="1:58" s="5" customFormat="1" ht="36" customHeight="1" x14ac:dyDescent="0.25">
      <c r="A121" s="85"/>
      <c r="B121" s="10" t="s">
        <v>95</v>
      </c>
      <c r="C121" s="12">
        <v>1200</v>
      </c>
      <c r="D121" s="12">
        <v>0</v>
      </c>
      <c r="E121" s="12">
        <f t="shared" si="1"/>
        <v>1200</v>
      </c>
      <c r="F121" s="16" t="s">
        <v>335</v>
      </c>
      <c r="G121" s="17" t="s">
        <v>308</v>
      </c>
      <c r="H121" s="31" t="s">
        <v>245</v>
      </c>
    </row>
    <row r="122" spans="1:58" ht="54" customHeight="1" x14ac:dyDescent="0.25">
      <c r="A122" s="85"/>
      <c r="B122" s="10" t="s">
        <v>96</v>
      </c>
      <c r="C122" s="12">
        <v>3800</v>
      </c>
      <c r="D122" s="12">
        <v>0</v>
      </c>
      <c r="E122" s="12">
        <f t="shared" si="1"/>
        <v>3800</v>
      </c>
      <c r="F122" s="31" t="s">
        <v>309</v>
      </c>
      <c r="G122" s="14" t="s">
        <v>308</v>
      </c>
      <c r="H122" s="31" t="s">
        <v>246</v>
      </c>
    </row>
    <row r="123" spans="1:58" ht="54" customHeight="1" thickBot="1" x14ac:dyDescent="0.3">
      <c r="A123" s="86"/>
      <c r="B123" s="36" t="s">
        <v>119</v>
      </c>
      <c r="C123" s="37">
        <v>3300</v>
      </c>
      <c r="D123" s="37">
        <v>0</v>
      </c>
      <c r="E123" s="37">
        <f t="shared" si="1"/>
        <v>3300</v>
      </c>
      <c r="F123" s="47" t="s">
        <v>307</v>
      </c>
      <c r="G123" s="48" t="s">
        <v>308</v>
      </c>
      <c r="H123" s="38" t="s">
        <v>247</v>
      </c>
    </row>
    <row r="124" spans="1:58" s="5" customFormat="1" ht="24" customHeight="1" thickTop="1" x14ac:dyDescent="0.25">
      <c r="A124" s="84" t="s">
        <v>11</v>
      </c>
      <c r="B124" s="32" t="s">
        <v>97</v>
      </c>
      <c r="C124" s="33">
        <v>0</v>
      </c>
      <c r="D124" s="33">
        <v>250</v>
      </c>
      <c r="E124" s="28">
        <f t="shared" si="1"/>
        <v>250</v>
      </c>
      <c r="F124" s="34">
        <v>2505</v>
      </c>
      <c r="G124" s="32" t="s">
        <v>277</v>
      </c>
      <c r="H124" s="34" t="s">
        <v>248</v>
      </c>
    </row>
    <row r="125" spans="1:58" ht="24" customHeight="1" x14ac:dyDescent="0.25">
      <c r="A125" s="85"/>
      <c r="B125" s="10" t="s">
        <v>98</v>
      </c>
      <c r="C125" s="12">
        <v>0</v>
      </c>
      <c r="D125" s="12">
        <v>900</v>
      </c>
      <c r="E125" s="12">
        <f t="shared" si="1"/>
        <v>900</v>
      </c>
      <c r="F125" s="31" t="s">
        <v>310</v>
      </c>
      <c r="G125" s="10" t="s">
        <v>277</v>
      </c>
      <c r="H125" s="31" t="s">
        <v>249</v>
      </c>
    </row>
    <row r="126" spans="1:58" ht="24" customHeight="1" x14ac:dyDescent="0.25">
      <c r="A126" s="85"/>
      <c r="B126" s="10" t="s">
        <v>99</v>
      </c>
      <c r="C126" s="12">
        <v>450</v>
      </c>
      <c r="D126" s="12">
        <v>0</v>
      </c>
      <c r="E126" s="12">
        <f t="shared" si="1"/>
        <v>450</v>
      </c>
      <c r="F126" s="31">
        <v>2508</v>
      </c>
      <c r="G126" s="10" t="s">
        <v>277</v>
      </c>
      <c r="H126" s="31" t="s">
        <v>250</v>
      </c>
    </row>
    <row r="127" spans="1:58" ht="24" customHeight="1" x14ac:dyDescent="0.25">
      <c r="A127" s="85"/>
      <c r="B127" s="10" t="s">
        <v>100</v>
      </c>
      <c r="C127" s="12">
        <v>0</v>
      </c>
      <c r="D127" s="12">
        <v>350</v>
      </c>
      <c r="E127" s="12">
        <f t="shared" si="1"/>
        <v>350</v>
      </c>
      <c r="F127" s="31">
        <v>2510</v>
      </c>
      <c r="G127" s="10" t="s">
        <v>277</v>
      </c>
      <c r="H127" s="31" t="s">
        <v>251</v>
      </c>
    </row>
    <row r="128" spans="1:58" s="5" customFormat="1" ht="24" customHeight="1" x14ac:dyDescent="0.25">
      <c r="A128" s="85"/>
      <c r="B128" s="10" t="s">
        <v>101</v>
      </c>
      <c r="C128" s="12">
        <v>0</v>
      </c>
      <c r="D128" s="12">
        <v>300</v>
      </c>
      <c r="E128" s="12">
        <f t="shared" si="1"/>
        <v>300</v>
      </c>
      <c r="F128" s="31">
        <v>2494</v>
      </c>
      <c r="G128" s="10" t="s">
        <v>277</v>
      </c>
      <c r="H128" s="31" t="s">
        <v>252</v>
      </c>
    </row>
    <row r="129" spans="1:8" ht="24" customHeight="1" x14ac:dyDescent="0.25">
      <c r="A129" s="85"/>
      <c r="B129" s="10" t="s">
        <v>41</v>
      </c>
      <c r="C129" s="12">
        <v>300</v>
      </c>
      <c r="D129" s="12">
        <v>0</v>
      </c>
      <c r="E129" s="12">
        <f t="shared" si="1"/>
        <v>300</v>
      </c>
      <c r="F129" s="31" t="s">
        <v>311</v>
      </c>
      <c r="G129" s="10" t="s">
        <v>277</v>
      </c>
      <c r="H129" s="31" t="s">
        <v>253</v>
      </c>
    </row>
    <row r="130" spans="1:8" ht="24" customHeight="1" x14ac:dyDescent="0.25">
      <c r="A130" s="85"/>
      <c r="B130" s="10" t="s">
        <v>102</v>
      </c>
      <c r="C130" s="12">
        <v>0</v>
      </c>
      <c r="D130" s="12">
        <v>700</v>
      </c>
      <c r="E130" s="12">
        <f t="shared" si="1"/>
        <v>700</v>
      </c>
      <c r="F130" s="31" t="s">
        <v>312</v>
      </c>
      <c r="G130" s="10" t="s">
        <v>277</v>
      </c>
      <c r="H130" s="31" t="s">
        <v>254</v>
      </c>
    </row>
    <row r="131" spans="1:8" ht="24" customHeight="1" x14ac:dyDescent="0.25">
      <c r="A131" s="85"/>
      <c r="B131" s="21" t="s">
        <v>156</v>
      </c>
      <c r="C131" s="12">
        <v>1750</v>
      </c>
      <c r="D131" s="12">
        <v>0</v>
      </c>
      <c r="E131" s="12">
        <f t="shared" si="1"/>
        <v>1750</v>
      </c>
      <c r="F131" s="31">
        <v>2513</v>
      </c>
      <c r="G131" s="10" t="s">
        <v>277</v>
      </c>
      <c r="H131" s="31" t="s">
        <v>255</v>
      </c>
    </row>
    <row r="132" spans="1:8" ht="24" customHeight="1" x14ac:dyDescent="0.25">
      <c r="A132" s="85"/>
      <c r="B132" s="49" t="s">
        <v>157</v>
      </c>
      <c r="C132" s="27">
        <v>0</v>
      </c>
      <c r="D132" s="27">
        <v>100</v>
      </c>
      <c r="E132" s="27">
        <f t="shared" si="1"/>
        <v>100</v>
      </c>
      <c r="F132" s="35" t="s">
        <v>313</v>
      </c>
      <c r="G132" s="29" t="s">
        <v>277</v>
      </c>
      <c r="H132" s="35" t="s">
        <v>256</v>
      </c>
    </row>
    <row r="133" spans="1:8" s="5" customFormat="1" ht="24" customHeight="1" thickBot="1" x14ac:dyDescent="0.3">
      <c r="A133" s="86"/>
      <c r="B133" s="42" t="s">
        <v>345</v>
      </c>
      <c r="C133" s="37">
        <v>0</v>
      </c>
      <c r="D133" s="37">
        <v>70</v>
      </c>
      <c r="E133" s="37">
        <f t="shared" si="1"/>
        <v>70</v>
      </c>
      <c r="F133" s="38" t="s">
        <v>342</v>
      </c>
      <c r="G133" s="36" t="s">
        <v>277</v>
      </c>
      <c r="H133" s="38" t="s">
        <v>343</v>
      </c>
    </row>
    <row r="134" spans="1:8" s="5" customFormat="1" ht="36" customHeight="1" thickTop="1" x14ac:dyDescent="0.25">
      <c r="A134" s="84" t="s">
        <v>375</v>
      </c>
      <c r="B134" s="32" t="s">
        <v>336</v>
      </c>
      <c r="C134" s="33">
        <v>1550</v>
      </c>
      <c r="D134" s="33">
        <v>0</v>
      </c>
      <c r="E134" s="28">
        <f t="shared" si="1"/>
        <v>1550</v>
      </c>
      <c r="F134" s="34" t="s">
        <v>337</v>
      </c>
      <c r="G134" s="32" t="s">
        <v>314</v>
      </c>
      <c r="H134" s="34" t="s">
        <v>257</v>
      </c>
    </row>
    <row r="135" spans="1:8" ht="24" customHeight="1" x14ac:dyDescent="0.25">
      <c r="A135" s="85"/>
      <c r="B135" s="10" t="s">
        <v>42</v>
      </c>
      <c r="C135" s="12">
        <v>400</v>
      </c>
      <c r="D135" s="12">
        <v>0</v>
      </c>
      <c r="E135" s="12">
        <f t="shared" si="1"/>
        <v>400</v>
      </c>
      <c r="F135" s="31">
        <v>1688</v>
      </c>
      <c r="G135" s="10" t="s">
        <v>314</v>
      </c>
      <c r="H135" s="31" t="s">
        <v>258</v>
      </c>
    </row>
    <row r="136" spans="1:8" s="5" customFormat="1" ht="111" thickBot="1" x14ac:dyDescent="0.3">
      <c r="A136" s="86"/>
      <c r="B136" s="60" t="s">
        <v>354</v>
      </c>
      <c r="C136" s="61">
        <v>836</v>
      </c>
      <c r="D136" s="61">
        <v>2034</v>
      </c>
      <c r="E136" s="78">
        <f t="shared" si="1"/>
        <v>2870</v>
      </c>
      <c r="F136" s="62" t="s">
        <v>400</v>
      </c>
      <c r="G136" s="60" t="s">
        <v>314</v>
      </c>
      <c r="H136" s="63" t="s">
        <v>401</v>
      </c>
    </row>
    <row r="137" spans="1:8" ht="24" customHeight="1" thickTop="1" x14ac:dyDescent="0.25">
      <c r="A137" s="100" t="s">
        <v>12</v>
      </c>
      <c r="B137" s="32" t="s">
        <v>43</v>
      </c>
      <c r="C137" s="33">
        <v>1800</v>
      </c>
      <c r="D137" s="33">
        <v>0</v>
      </c>
      <c r="E137" s="28">
        <f t="shared" si="1"/>
        <v>1800</v>
      </c>
      <c r="F137" s="34" t="s">
        <v>315</v>
      </c>
      <c r="G137" s="32" t="s">
        <v>367</v>
      </c>
      <c r="H137" s="34" t="s">
        <v>259</v>
      </c>
    </row>
    <row r="138" spans="1:8" ht="24" customHeight="1" x14ac:dyDescent="0.25">
      <c r="A138" s="101"/>
      <c r="B138" s="10" t="s">
        <v>44</v>
      </c>
      <c r="C138" s="12">
        <v>1900</v>
      </c>
      <c r="D138" s="12">
        <v>0</v>
      </c>
      <c r="E138" s="12">
        <f t="shared" si="1"/>
        <v>1900</v>
      </c>
      <c r="F138" s="31">
        <v>2752</v>
      </c>
      <c r="G138" s="10" t="s">
        <v>367</v>
      </c>
      <c r="H138" s="31" t="s">
        <v>260</v>
      </c>
    </row>
    <row r="139" spans="1:8" ht="36" customHeight="1" x14ac:dyDescent="0.25">
      <c r="A139" s="101"/>
      <c r="B139" s="10" t="s">
        <v>103</v>
      </c>
      <c r="C139" s="12">
        <v>1550</v>
      </c>
      <c r="D139" s="12">
        <v>0</v>
      </c>
      <c r="E139" s="12">
        <f t="shared" si="1"/>
        <v>1550</v>
      </c>
      <c r="F139" s="31">
        <v>2684</v>
      </c>
      <c r="G139" s="10" t="s">
        <v>367</v>
      </c>
      <c r="H139" s="31" t="s">
        <v>261</v>
      </c>
    </row>
    <row r="140" spans="1:8" ht="24" customHeight="1" x14ac:dyDescent="0.25">
      <c r="A140" s="101"/>
      <c r="B140" s="10" t="s">
        <v>45</v>
      </c>
      <c r="C140" s="12">
        <v>1350</v>
      </c>
      <c r="D140" s="12">
        <v>0</v>
      </c>
      <c r="E140" s="12">
        <f t="shared" si="1"/>
        <v>1350</v>
      </c>
      <c r="F140" s="2" t="s">
        <v>317</v>
      </c>
      <c r="G140" s="10" t="s">
        <v>367</v>
      </c>
      <c r="H140" s="31" t="s">
        <v>262</v>
      </c>
    </row>
    <row r="141" spans="1:8" ht="24" customHeight="1" x14ac:dyDescent="0.25">
      <c r="A141" s="101"/>
      <c r="B141" s="10" t="s">
        <v>104</v>
      </c>
      <c r="C141" s="12">
        <v>1550</v>
      </c>
      <c r="D141" s="12">
        <v>0</v>
      </c>
      <c r="E141" s="12">
        <f t="shared" si="1"/>
        <v>1550</v>
      </c>
      <c r="F141" s="31" t="s">
        <v>316</v>
      </c>
      <c r="G141" s="30" t="s">
        <v>367</v>
      </c>
      <c r="H141" s="31" t="s">
        <v>263</v>
      </c>
    </row>
    <row r="142" spans="1:8" ht="24" customHeight="1" thickBot="1" x14ac:dyDescent="0.3">
      <c r="A142" s="102"/>
      <c r="B142" s="36" t="s">
        <v>46</v>
      </c>
      <c r="C142" s="37">
        <v>1250</v>
      </c>
      <c r="D142" s="37">
        <v>0</v>
      </c>
      <c r="E142" s="37">
        <f t="shared" si="1"/>
        <v>1250</v>
      </c>
      <c r="F142" s="38" t="s">
        <v>318</v>
      </c>
      <c r="G142" s="30" t="s">
        <v>367</v>
      </c>
      <c r="H142" s="38" t="s">
        <v>264</v>
      </c>
    </row>
    <row r="143" spans="1:8" ht="36" customHeight="1" thickTop="1" x14ac:dyDescent="0.25">
      <c r="A143" s="100" t="s">
        <v>13</v>
      </c>
      <c r="B143" s="32" t="s">
        <v>105</v>
      </c>
      <c r="C143" s="33">
        <v>2050</v>
      </c>
      <c r="D143" s="33">
        <v>0</v>
      </c>
      <c r="E143" s="28">
        <f t="shared" si="1"/>
        <v>2050</v>
      </c>
      <c r="F143" s="34" t="s">
        <v>319</v>
      </c>
      <c r="G143" s="32" t="s">
        <v>308</v>
      </c>
      <c r="H143" s="34" t="s">
        <v>265</v>
      </c>
    </row>
    <row r="144" spans="1:8" s="5" customFormat="1" ht="54" customHeight="1" x14ac:dyDescent="0.25">
      <c r="A144" s="101"/>
      <c r="B144" s="21" t="s">
        <v>338</v>
      </c>
      <c r="C144" s="12">
        <v>1700</v>
      </c>
      <c r="D144" s="12">
        <v>0</v>
      </c>
      <c r="E144" s="12">
        <f t="shared" si="1"/>
        <v>1700</v>
      </c>
      <c r="F144" s="31" t="s">
        <v>320</v>
      </c>
      <c r="G144" s="10" t="s">
        <v>308</v>
      </c>
      <c r="H144" s="31" t="s">
        <v>266</v>
      </c>
    </row>
    <row r="145" spans="1:8" ht="36" customHeight="1" x14ac:dyDescent="0.25">
      <c r="A145" s="101"/>
      <c r="B145" s="10" t="s">
        <v>106</v>
      </c>
      <c r="C145" s="12">
        <v>1000</v>
      </c>
      <c r="D145" s="12">
        <v>0</v>
      </c>
      <c r="E145" s="12">
        <f t="shared" si="1"/>
        <v>1000</v>
      </c>
      <c r="F145" s="31">
        <v>1467</v>
      </c>
      <c r="G145" s="10" t="s">
        <v>308</v>
      </c>
      <c r="H145" s="31" t="s">
        <v>267</v>
      </c>
    </row>
    <row r="146" spans="1:8" ht="39" customHeight="1" x14ac:dyDescent="0.25">
      <c r="A146" s="101"/>
      <c r="B146" s="93" t="s">
        <v>118</v>
      </c>
      <c r="C146" s="91">
        <v>2000</v>
      </c>
      <c r="D146" s="91">
        <v>0</v>
      </c>
      <c r="E146" s="91">
        <f t="shared" si="1"/>
        <v>2000</v>
      </c>
      <c r="F146" s="31">
        <v>1461</v>
      </c>
      <c r="G146" s="10" t="s">
        <v>308</v>
      </c>
      <c r="H146" s="96" t="s">
        <v>268</v>
      </c>
    </row>
    <row r="147" spans="1:8" ht="24" customHeight="1" x14ac:dyDescent="0.25">
      <c r="A147" s="109"/>
      <c r="B147" s="110"/>
      <c r="C147" s="92"/>
      <c r="D147" s="92"/>
      <c r="E147" s="92"/>
      <c r="F147" s="35">
        <v>1735</v>
      </c>
      <c r="G147" s="29" t="s">
        <v>160</v>
      </c>
      <c r="H147" s="97"/>
    </row>
    <row r="148" spans="1:8" ht="24" customHeight="1" thickBot="1" x14ac:dyDescent="0.3">
      <c r="A148" s="102"/>
      <c r="B148" s="36" t="s">
        <v>107</v>
      </c>
      <c r="C148" s="37">
        <v>0</v>
      </c>
      <c r="D148" s="37">
        <v>1600</v>
      </c>
      <c r="E148" s="37">
        <f t="shared" si="1"/>
        <v>1600</v>
      </c>
      <c r="F148" s="38" t="s">
        <v>321</v>
      </c>
      <c r="G148" s="36" t="s">
        <v>308</v>
      </c>
      <c r="H148" s="38" t="s">
        <v>269</v>
      </c>
    </row>
    <row r="149" spans="1:8" ht="24" customHeight="1" thickTop="1" x14ac:dyDescent="0.25">
      <c r="A149" s="84" t="s">
        <v>14</v>
      </c>
      <c r="B149" s="32" t="s">
        <v>108</v>
      </c>
      <c r="C149" s="33">
        <v>1100</v>
      </c>
      <c r="D149" s="33">
        <v>0</v>
      </c>
      <c r="E149" s="28">
        <f t="shared" si="1"/>
        <v>1100</v>
      </c>
      <c r="F149" s="34">
        <v>4335</v>
      </c>
      <c r="G149" s="32" t="s">
        <v>366</v>
      </c>
      <c r="H149" s="34" t="s">
        <v>270</v>
      </c>
    </row>
    <row r="150" spans="1:8" s="5" customFormat="1" ht="24" customHeight="1" x14ac:dyDescent="0.25">
      <c r="A150" s="85"/>
      <c r="B150" s="10" t="s">
        <v>109</v>
      </c>
      <c r="C150" s="12">
        <v>300</v>
      </c>
      <c r="D150" s="12">
        <v>0</v>
      </c>
      <c r="E150" s="12">
        <f t="shared" si="1"/>
        <v>300</v>
      </c>
      <c r="F150" s="31" t="s">
        <v>322</v>
      </c>
      <c r="G150" s="10" t="s">
        <v>366</v>
      </c>
      <c r="H150" s="31" t="s">
        <v>271</v>
      </c>
    </row>
    <row r="151" spans="1:8" ht="36" customHeight="1" x14ac:dyDescent="0.25">
      <c r="A151" s="85"/>
      <c r="B151" s="10" t="s">
        <v>110</v>
      </c>
      <c r="C151" s="12">
        <v>1600</v>
      </c>
      <c r="D151" s="12">
        <v>0</v>
      </c>
      <c r="E151" s="12">
        <f t="shared" si="1"/>
        <v>1600</v>
      </c>
      <c r="F151" s="31" t="s">
        <v>323</v>
      </c>
      <c r="G151" s="30" t="s">
        <v>366</v>
      </c>
      <c r="H151" s="31" t="s">
        <v>272</v>
      </c>
    </row>
    <row r="152" spans="1:8" ht="24" customHeight="1" x14ac:dyDescent="0.25">
      <c r="A152" s="85"/>
      <c r="B152" s="10" t="s">
        <v>68</v>
      </c>
      <c r="C152" s="12">
        <v>200</v>
      </c>
      <c r="D152" s="12">
        <v>0</v>
      </c>
      <c r="E152" s="12">
        <f t="shared" si="1"/>
        <v>200</v>
      </c>
      <c r="F152" s="31" t="s">
        <v>324</v>
      </c>
      <c r="G152" s="30" t="s">
        <v>366</v>
      </c>
      <c r="H152" s="31" t="s">
        <v>273</v>
      </c>
    </row>
    <row r="153" spans="1:8" ht="24" customHeight="1" x14ac:dyDescent="0.25">
      <c r="A153" s="85"/>
      <c r="B153" s="10" t="s">
        <v>112</v>
      </c>
      <c r="C153" s="12">
        <v>0</v>
      </c>
      <c r="D153" s="12">
        <v>800</v>
      </c>
      <c r="E153" s="12">
        <f t="shared" ref="E153:E156" si="2">C153+D153</f>
        <v>800</v>
      </c>
      <c r="F153" s="31">
        <v>4343</v>
      </c>
      <c r="G153" s="30" t="s">
        <v>366</v>
      </c>
      <c r="H153" s="31" t="s">
        <v>274</v>
      </c>
    </row>
    <row r="154" spans="1:8" ht="24" customHeight="1" x14ac:dyDescent="0.25">
      <c r="A154" s="85"/>
      <c r="B154" s="10" t="s">
        <v>111</v>
      </c>
      <c r="C154" s="12">
        <v>1400</v>
      </c>
      <c r="D154" s="12">
        <v>0</v>
      </c>
      <c r="E154" s="12">
        <f t="shared" si="2"/>
        <v>1400</v>
      </c>
      <c r="F154" s="31" t="s">
        <v>325</v>
      </c>
      <c r="G154" s="10" t="s">
        <v>366</v>
      </c>
      <c r="H154" s="31" t="s">
        <v>275</v>
      </c>
    </row>
    <row r="155" spans="1:8" ht="24" customHeight="1" x14ac:dyDescent="0.25">
      <c r="A155" s="85"/>
      <c r="B155" s="10" t="s">
        <v>100</v>
      </c>
      <c r="C155" s="12">
        <v>250</v>
      </c>
      <c r="D155" s="12">
        <v>0</v>
      </c>
      <c r="E155" s="12">
        <f t="shared" si="2"/>
        <v>250</v>
      </c>
      <c r="F155" s="31">
        <v>4342</v>
      </c>
      <c r="G155" s="30" t="s">
        <v>366</v>
      </c>
      <c r="H155" s="31" t="s">
        <v>276</v>
      </c>
    </row>
    <row r="156" spans="1:8" ht="33" customHeight="1" x14ac:dyDescent="0.25">
      <c r="A156" s="85"/>
      <c r="B156" s="87" t="s">
        <v>414</v>
      </c>
      <c r="C156" s="89">
        <v>3666</v>
      </c>
      <c r="D156" s="89">
        <v>0</v>
      </c>
      <c r="E156" s="89">
        <f t="shared" si="2"/>
        <v>3666</v>
      </c>
      <c r="F156" s="16">
        <v>2772</v>
      </c>
      <c r="G156" s="30" t="s">
        <v>367</v>
      </c>
      <c r="H156" s="82" t="s">
        <v>413</v>
      </c>
    </row>
    <row r="157" spans="1:8" ht="24" customHeight="1" thickBot="1" x14ac:dyDescent="0.3">
      <c r="A157" s="86"/>
      <c r="B157" s="88"/>
      <c r="C157" s="90"/>
      <c r="D157" s="90"/>
      <c r="E157" s="90"/>
      <c r="F157" s="47" t="s">
        <v>415</v>
      </c>
      <c r="G157" s="36" t="s">
        <v>366</v>
      </c>
      <c r="H157" s="83"/>
    </row>
    <row r="158" spans="1:8" ht="35.25" customHeight="1" thickTop="1" thickBot="1" x14ac:dyDescent="0.3">
      <c r="A158" s="55"/>
      <c r="B158" s="56" t="s">
        <v>326</v>
      </c>
      <c r="C158" s="57">
        <f>SUM(C5:C157)</f>
        <v>134124</v>
      </c>
      <c r="D158" s="57">
        <f>SUM(D5:D157)</f>
        <v>49484</v>
      </c>
      <c r="E158" s="58">
        <f>SUM(E5:E157)</f>
        <v>183608</v>
      </c>
      <c r="F158" s="55"/>
      <c r="G158" s="77"/>
      <c r="H158" s="55"/>
    </row>
    <row r="159" spans="1:8" s="5" customFormat="1" ht="35.25" customHeight="1" thickTop="1" x14ac:dyDescent="0.25">
      <c r="A159" s="2"/>
      <c r="B159" s="50"/>
      <c r="C159" s="51"/>
      <c r="D159" s="51"/>
      <c r="E159" s="52"/>
      <c r="F159" s="103" t="s">
        <v>327</v>
      </c>
      <c r="G159" s="104"/>
      <c r="H159" s="2"/>
    </row>
    <row r="160" spans="1:8" ht="55.5" customHeight="1" x14ac:dyDescent="0.25">
      <c r="A160" s="7"/>
      <c r="F160" s="103"/>
      <c r="G160" s="104"/>
    </row>
  </sheetData>
  <mergeCells count="56">
    <mergeCell ref="F159:G159"/>
    <mergeCell ref="F160:G160"/>
    <mergeCell ref="A1:C1"/>
    <mergeCell ref="A2:H2"/>
    <mergeCell ref="A143:A148"/>
    <mergeCell ref="B146:B147"/>
    <mergeCell ref="C146:C147"/>
    <mergeCell ref="D146:D147"/>
    <mergeCell ref="D39:D40"/>
    <mergeCell ref="C39:C40"/>
    <mergeCell ref="B39:B40"/>
    <mergeCell ref="A137:A142"/>
    <mergeCell ref="B3:B4"/>
    <mergeCell ref="A3:A4"/>
    <mergeCell ref="A95:A119"/>
    <mergeCell ref="D84:D85"/>
    <mergeCell ref="E84:E85"/>
    <mergeCell ref="H84:H85"/>
    <mergeCell ref="A5:A13"/>
    <mergeCell ref="A48:A53"/>
    <mergeCell ref="A20:A27"/>
    <mergeCell ref="A66:A74"/>
    <mergeCell ref="A14:A19"/>
    <mergeCell ref="A28:A47"/>
    <mergeCell ref="A75:A84"/>
    <mergeCell ref="B84:B85"/>
    <mergeCell ref="H146:H147"/>
    <mergeCell ref="F3:F4"/>
    <mergeCell ref="G3:G4"/>
    <mergeCell ref="H3:H4"/>
    <mergeCell ref="C3:E3"/>
    <mergeCell ref="H39:H40"/>
    <mergeCell ref="E39:E40"/>
    <mergeCell ref="E92:E93"/>
    <mergeCell ref="H92:H93"/>
    <mergeCell ref="C92:C93"/>
    <mergeCell ref="D92:D93"/>
    <mergeCell ref="H63:H65"/>
    <mergeCell ref="C84:C85"/>
    <mergeCell ref="A54:A64"/>
    <mergeCell ref="B63:B65"/>
    <mergeCell ref="C63:C65"/>
    <mergeCell ref="D63:D65"/>
    <mergeCell ref="E63:E65"/>
    <mergeCell ref="A124:A133"/>
    <mergeCell ref="E146:E147"/>
    <mergeCell ref="A120:A123"/>
    <mergeCell ref="B92:B93"/>
    <mergeCell ref="A134:A136"/>
    <mergeCell ref="A86:A94"/>
    <mergeCell ref="H156:H157"/>
    <mergeCell ref="A149:A157"/>
    <mergeCell ref="B156:B157"/>
    <mergeCell ref="C156:C157"/>
    <mergeCell ref="D156:D157"/>
    <mergeCell ref="E156:E157"/>
  </mergeCells>
  <pageMargins left="0.39370078740157483" right="0.39370078740157483" top="0.86614173228346458" bottom="0.86614173228346458" header="0.31496062992125984" footer="0.31496062992125984"/>
  <pageSetup paperSize="9" orientation="landscape" r:id="rId1"/>
  <headerFooter differentFirst="1">
    <oddHeader>&amp;R&amp;P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List1!Print_Area</vt:lpstr>
      <vt:lpstr>List1!Print_Titles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Tihana Stepić</cp:lastModifiedBy>
  <cp:lastPrinted>2022-11-25T08:27:19Z</cp:lastPrinted>
  <dcterms:created xsi:type="dcterms:W3CDTF">2014-01-17T13:13:59Z</dcterms:created>
  <dcterms:modified xsi:type="dcterms:W3CDTF">2023-02-20T07:37:15Z</dcterms:modified>
</cp:coreProperties>
</file>