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gordanam\Documents\DOKUMENTI IVANEC 2023\portal otvorenih podataka\"/>
    </mc:Choice>
  </mc:AlternateContent>
  <xr:revisionPtr revIDLastSave="0" documentId="8_{F09F7486-71F5-4BED-AB8D-391D678B5A1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definedNames>
    <definedName name="_xlnm.Print_Area" localSheetId="4">'POSEBNI DIO'!$A$1:$I$906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D17" i="5"/>
  <c r="C17" i="5"/>
  <c r="B17" i="5"/>
  <c r="C40" i="5"/>
  <c r="D40" i="5"/>
  <c r="E40" i="5"/>
  <c r="F40" i="5"/>
  <c r="B40" i="5"/>
  <c r="C32" i="5"/>
  <c r="D32" i="5"/>
  <c r="E32" i="5"/>
  <c r="F32" i="5"/>
  <c r="B32" i="5"/>
  <c r="C29" i="5"/>
  <c r="D29" i="5"/>
  <c r="E29" i="5"/>
  <c r="F29" i="5"/>
  <c r="B29" i="5"/>
  <c r="C23" i="5"/>
  <c r="D23" i="5"/>
  <c r="E23" i="5"/>
  <c r="F23" i="5"/>
  <c r="B23" i="5"/>
  <c r="C18" i="5"/>
  <c r="D18" i="5"/>
  <c r="E18" i="5"/>
  <c r="F18" i="5"/>
  <c r="B18" i="5"/>
  <c r="C13" i="5"/>
  <c r="D13" i="5"/>
  <c r="E13" i="5"/>
  <c r="F13" i="5"/>
  <c r="B13" i="5"/>
  <c r="C11" i="5"/>
  <c r="D11" i="5"/>
  <c r="E11" i="5"/>
  <c r="F11" i="5"/>
  <c r="B11" i="5"/>
  <c r="F37" i="5"/>
  <c r="F36" i="5" s="1"/>
  <c r="E37" i="5"/>
  <c r="E36" i="5" s="1"/>
  <c r="D37" i="5"/>
  <c r="D36" i="5" s="1"/>
  <c r="C37" i="5"/>
  <c r="C36" i="5" s="1"/>
  <c r="B37" i="5"/>
  <c r="B36" i="5" s="1"/>
  <c r="F16" i="5"/>
  <c r="E16" i="5"/>
  <c r="D16" i="5"/>
  <c r="D15" i="5" s="1"/>
  <c r="C16" i="5"/>
  <c r="B16" i="5"/>
  <c r="F8" i="5"/>
  <c r="F6" i="5" s="1"/>
  <c r="E8" i="5"/>
  <c r="E6" i="5" s="1"/>
  <c r="D8" i="5"/>
  <c r="D6" i="5" s="1"/>
  <c r="C8" i="5"/>
  <c r="C6" i="5" s="1"/>
  <c r="B8" i="5"/>
  <c r="B6" i="5" s="1"/>
  <c r="E15" i="5" l="1"/>
  <c r="B15" i="5"/>
  <c r="F15" i="5"/>
  <c r="C15" i="5"/>
</calcChain>
</file>

<file path=xl/sharedStrings.xml><?xml version="1.0" encoding="utf-8"?>
<sst xmlns="http://schemas.openxmlformats.org/spreadsheetml/2006/main" count="3038" uniqueCount="772">
  <si>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</si>
  <si>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</si>
  <si>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</si>
  <si>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</si>
  <si>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</si>
  <si>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</si>
  <si>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</si>
  <si>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</si>
  <si>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</si>
  <si>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</si>
  <si>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</si>
  <si>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Izvršenje 2021.</t>
  </si>
  <si>
    <t>Plan 2022.</t>
  </si>
  <si>
    <t>Proračun za 2023.</t>
  </si>
  <si>
    <t>Projekcija proračuna
za 2024.</t>
  </si>
  <si>
    <t>Projekcija proračuna
za 2025.</t>
  </si>
  <si>
    <t xml:space="preserve">A. RAČUN PRIHODA I RASHODA </t>
  </si>
  <si>
    <t>Prihodi poslovanja</t>
  </si>
  <si>
    <t>Prihodi od poreza</t>
  </si>
  <si>
    <t>Prihodi od prodaje nefinancijske imovine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</si>
  <si>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</si>
  <si>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</si>
  <si>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</si>
  <si>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</si>
  <si>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</si>
  <si>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</si>
  <si>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</si>
  <si>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</si>
  <si>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</si>
  <si>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</si>
  <si>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B. RAČUN FINANCIRANJA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</si>
  <si>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</si>
  <si>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</si>
  <si>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</si>
  <si>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</si>
  <si>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</si>
  <si>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</si>
  <si>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B) SAŽETAK RAČUNA FINANCIRANJA</t>
  </si>
  <si>
    <t>A) SAŽETAK RAČUNA PRIHODA I RASHODA</t>
  </si>
  <si>
    <t>EUR/KN*</t>
  </si>
  <si>
    <t>UKUPAN DONOS VIŠKA / MANJKA IZ PRETHODNE(IH) GODINE***</t>
  </si>
  <si>
    <t>Izvršenje 2021.**</t>
  </si>
  <si>
    <t>Plan 2022.**</t>
  </si>
  <si>
    <t>Rashodi za nabavu proizvedene dugotrajne imovine</t>
  </si>
  <si>
    <t>C) PRENESENI VIŠAK ILI PRENESENI MANJAK I VIŠEGODIŠNJI PLAN URAVNOTEŽENJA</t>
  </si>
  <si>
    <t>Prihodi od imovine</t>
  </si>
  <si>
    <t>5.478.762,24/     41.279.735,64</t>
  </si>
  <si>
    <t>8.196.942,97/              61.759.866,72</t>
  </si>
  <si>
    <t>8.882.365,88/                 66.924.185,70</t>
  </si>
  <si>
    <t>8.144.629,63/                61.365.711,96</t>
  </si>
  <si>
    <t>317.207,51/                  2.390.000,00</t>
  </si>
  <si>
    <t>294.644,64/                    2.220.000,04</t>
  </si>
  <si>
    <t>29.199,02/              220.000,02</t>
  </si>
  <si>
    <t>29.199,02/                220.000,02</t>
  </si>
  <si>
    <t>4.046.156,60/              30.485.764,36</t>
  </si>
  <si>
    <t>4.892.177,28/                                 36.860.109,74</t>
  </si>
  <si>
    <t>5.761.875,94/                   43.412.854,13</t>
  </si>
  <si>
    <t>4.975.669,64/                  37.489.182,87</t>
  </si>
  <si>
    <t>1.728.852,99/              13.026.042,73</t>
  </si>
  <si>
    <t>4.546.158,68/                34.253.032,61</t>
  </si>
  <si>
    <t>4.156.955,54/                31.320.581,51</t>
  </si>
  <si>
    <t>3.310.200,47/                24.940.705,44</t>
  </si>
  <si>
    <t>3.130.370,84/                    23.585.779,10</t>
  </si>
  <si>
    <t>677.876,44/            5.107.460,00</t>
  </si>
  <si>
    <t>809.609,13/                 6.099.999,99</t>
  </si>
  <si>
    <t>570.708,08/               4.300.000,03</t>
  </si>
  <si>
    <t>67.821,36/                     511.000,00</t>
  </si>
  <si>
    <t>67.788,17/                       510.749,97</t>
  </si>
  <si>
    <t>67.788,17/                510.749,97</t>
  </si>
  <si>
    <t>67.788,17/                   510.749,97</t>
  </si>
  <si>
    <t>8.514.150,48/               64.149.866,72</t>
  </si>
  <si>
    <t>9.177.010,52/            69.144.185,74</t>
  </si>
  <si>
    <t>5.775.009,59/             43.511.807,09</t>
  </si>
  <si>
    <t>9.438.335,96/            71.113.142,35</t>
  </si>
  <si>
    <t>9.918.831,48/               74.733.435,64</t>
  </si>
  <si>
    <t>8.106.040,48/                61.074.961,97</t>
  </si>
  <si>
    <t>8.173.828,65/               61.585.711,98</t>
  </si>
  <si>
    <t>741.820,96/                   5.589.249,90</t>
  </si>
  <si>
    <t>502.919,91/                  3.789.250,06</t>
  </si>
  <si>
    <t>-924.185,48/                           -6.963.275,63</t>
  </si>
  <si>
    <t>-741.820,96/                             -5.589.249,90</t>
  </si>
  <si>
    <t>-67.821,36/                                -511.000,00</t>
  </si>
  <si>
    <t>677.876,44/                 5.107.460,00</t>
  </si>
  <si>
    <t>992.006,84/                                     7.474.275,63</t>
  </si>
  <si>
    <t>-502.919,91/                           -3.789.250,06</t>
  </si>
  <si>
    <t>67.788,17/                         510.749,97</t>
  </si>
  <si>
    <t>-67.788,17/                                    -510.749,97</t>
  </si>
  <si>
    <t>Na temelju članka 42. Zakona o proračunu  ("Narodne novine" broj 144/21) i članka 35. Statuta Grada Ivanca ("Službeni vjesnik Varaždinske županije" br. 21/09, 12/13,</t>
  </si>
  <si>
    <t>8.339.481,23/                 62.833.821,34</t>
  </si>
  <si>
    <t>5.561.399,69/                     41.902.365,92</t>
  </si>
  <si>
    <t>8.871.600,16/                 66.843.071,36</t>
  </si>
  <si>
    <t>8.368.680,25/                63.053.821,30</t>
  </si>
  <si>
    <t>REALIZIRANO</t>
  </si>
  <si>
    <t>PLAN</t>
  </si>
  <si>
    <t>procjena</t>
  </si>
  <si>
    <t>BROJ KONTA</t>
  </si>
  <si>
    <t>VRSTA PRIHODA / PRIMITAKA</t>
  </si>
  <si>
    <t>1 (€)</t>
  </si>
  <si>
    <t>2 (€)</t>
  </si>
  <si>
    <t>3 (€)</t>
  </si>
  <si>
    <t>4 (€)</t>
  </si>
  <si>
    <t>5 (€)</t>
  </si>
  <si>
    <t>6</t>
  </si>
  <si>
    <t>2022</t>
  </si>
  <si>
    <t>2023</t>
  </si>
  <si>
    <t>2024</t>
  </si>
  <si>
    <t>2025</t>
  </si>
  <si>
    <t>2.989.413,43</t>
  </si>
  <si>
    <t>4.490.596,58</t>
  </si>
  <si>
    <t>5.263.199,23</t>
  </si>
  <si>
    <t>5.441.635,15</t>
  </si>
  <si>
    <t>3.617.024,34</t>
  </si>
  <si>
    <t>61</t>
  </si>
  <si>
    <t>64</t>
  </si>
  <si>
    <t>68</t>
  </si>
  <si>
    <t xml:space="preserve">Kazne, upravne mjere i ostali prihodi                                                               </t>
  </si>
  <si>
    <t>Prihodi od prodaje proizvoda i robe te pruženih usluga i prihodi od donacija</t>
  </si>
  <si>
    <t>2.654,46</t>
  </si>
  <si>
    <t>63</t>
  </si>
  <si>
    <t>Pomoći iz inozemstva i od subjekata unutar općeg proračuna</t>
  </si>
  <si>
    <t>Izvor 7.1. Prihodi od prodaje ili zamjene nefinancijske imovine</t>
  </si>
  <si>
    <t>71</t>
  </si>
  <si>
    <t xml:space="preserve">Prihodi od prodaje neproizvedene dugotrajne imovine                                                 </t>
  </si>
  <si>
    <t>11.291,82</t>
  </si>
  <si>
    <t>245.537,20</t>
  </si>
  <si>
    <t>291.990,18</t>
  </si>
  <si>
    <t>26.544,56</t>
  </si>
  <si>
    <t>72</t>
  </si>
  <si>
    <t>Prihodi od prodaje proizvedene dugotrajne imovine</t>
  </si>
  <si>
    <t>22.736,25</t>
  </si>
  <si>
    <t>71.670,31</t>
  </si>
  <si>
    <t xml:space="preserve">Prihodi od upravnih i administrativnih pristojbi, pristojbi po posebnim propisima </t>
  </si>
  <si>
    <t>VRSTA RASHODA / IZDATAKA</t>
  </si>
  <si>
    <t>3</t>
  </si>
  <si>
    <t>31</t>
  </si>
  <si>
    <t>32</t>
  </si>
  <si>
    <t>34</t>
  </si>
  <si>
    <t>Financijski rashodi</t>
  </si>
  <si>
    <t>35</t>
  </si>
  <si>
    <t>Subvencije</t>
  </si>
  <si>
    <t>36</t>
  </si>
  <si>
    <t>Pomoći dane u inozemstvo i unutar općeg proračuna</t>
  </si>
  <si>
    <t>37</t>
  </si>
  <si>
    <t>Naknade građanima i kućanstvima na temelju osiguranja i druge naknade</t>
  </si>
  <si>
    <t>38</t>
  </si>
  <si>
    <t>Ostali rashodi</t>
  </si>
  <si>
    <t>4</t>
  </si>
  <si>
    <t>41</t>
  </si>
  <si>
    <t xml:space="preserve">Rashodi za nabavu neproizvedene dugotrajne imovine                                                  </t>
  </si>
  <si>
    <t>42</t>
  </si>
  <si>
    <t>43</t>
  </si>
  <si>
    <t>Rashodi za nabavu plemenitih metala i ostalih pohranjenih vrijednosti</t>
  </si>
  <si>
    <t>45</t>
  </si>
  <si>
    <t>Rashodi za dodatna ulaganja na nefinancijskoj imovini</t>
  </si>
  <si>
    <t>Izvor 8.1. Primici od financijske imovine i zaduživanja</t>
  </si>
  <si>
    <t xml:space="preserve">UKUPNO PRIHODI </t>
  </si>
  <si>
    <t>Izvor 1.1. Opći prihodi i primici</t>
  </si>
  <si>
    <t>Izvor 5.1. Pomoći</t>
  </si>
  <si>
    <t>Izvor 3.1. Vlastiti prihodi</t>
  </si>
  <si>
    <t>Izvor 4.1. Prihodi za posebne namjene</t>
  </si>
  <si>
    <t>Izvor 6.1. Donacije</t>
  </si>
  <si>
    <t xml:space="preserve">UKUPNO RASHODI </t>
  </si>
  <si>
    <t>016 Opće javne usluge koje nisu drugdje svrstane</t>
  </si>
  <si>
    <t>017 Transakcije vezane uz javni dug</t>
  </si>
  <si>
    <t>02 Obrana</t>
  </si>
  <si>
    <t>022 Civilna obrana</t>
  </si>
  <si>
    <t xml:space="preserve">03 Javni red i sigurnost </t>
  </si>
  <si>
    <t>032 Usluge protupožarne zaštite</t>
  </si>
  <si>
    <t>042 Poljoprivreda, šumarstvo, ribolov i lov</t>
  </si>
  <si>
    <t>05 Zaštita okoliša</t>
  </si>
  <si>
    <t>051 Gospodarenje otpadom</t>
  </si>
  <si>
    <t>052 Gospodarenje otpadnim vodama</t>
  </si>
  <si>
    <t>056 Poslovi i usluge zaštite okoliša koji nisu drugdje svrstani</t>
  </si>
  <si>
    <t>06 Usluge unapređenja stanovanja i zajednice</t>
  </si>
  <si>
    <t>062 Razvoj zajednice</t>
  </si>
  <si>
    <t>063 Opskrba vodom</t>
  </si>
  <si>
    <t>064 Ulična rasvjeta</t>
  </si>
  <si>
    <t>066 Rashodi vezani za stanovanje i kom.pogodnosti koji nisu drugdje svrstani</t>
  </si>
  <si>
    <t>07 Zdravstvo</t>
  </si>
  <si>
    <t>072 Specijalističke medicinske usluge</t>
  </si>
  <si>
    <t>08 Rekreacija, kultura i religija</t>
  </si>
  <si>
    <t>081 Služba rekreacije i sporta</t>
  </si>
  <si>
    <t>082 Služba kulture</t>
  </si>
  <si>
    <t>084 Religijske i druge službe zajednice</t>
  </si>
  <si>
    <t>09 Obrazovanje</t>
  </si>
  <si>
    <t>091 Predškolsko i osnovno obrazovanje</t>
  </si>
  <si>
    <t>094 Visoka naobrazba</t>
  </si>
  <si>
    <t>10 Socijalna zaštita</t>
  </si>
  <si>
    <t>104 Obitelj i djeca</t>
  </si>
  <si>
    <t>106 Stanovanje</t>
  </si>
  <si>
    <t>109 Aktivnosti soc.zaštite koje nisu drugdje svrstane</t>
  </si>
  <si>
    <t>047 Ostale industrije</t>
  </si>
  <si>
    <t>055 Istraživanje i razvoj:zaštita okoliša</t>
  </si>
  <si>
    <t>061 Razvoj stanovanja</t>
  </si>
  <si>
    <t>074 Služba javnog zdravstva</t>
  </si>
  <si>
    <t>,</t>
  </si>
  <si>
    <t>096 Dodatne usluge u obrazovanju</t>
  </si>
  <si>
    <t>D) PRORAČUN UKUPNO</t>
  </si>
  <si>
    <t>PRIHODI I PRIMICI</t>
  </si>
  <si>
    <t>RASHODI I IZDACI</t>
  </si>
  <si>
    <t>VIŠAK/MANJAK+NETO FINANCIRANJE</t>
  </si>
  <si>
    <t>SAŽETAK RAČUNA PRIHODA I RASHODA I RAČUNA FINANCIRANJA</t>
  </si>
  <si>
    <t>Članak 1.</t>
  </si>
  <si>
    <t>Proračun Grada Ivanca za 2023. godinu i projekcije za 2024. i 2025. godinu sastoji se od:</t>
  </si>
  <si>
    <t>34.028,07/                256.384,20</t>
  </si>
  <si>
    <t>5.512.790,31/               41.536.119,84</t>
  </si>
  <si>
    <t>-262.219,28/                              -1.975.687,25</t>
  </si>
  <si>
    <t>576.349,18/                   4.342.502,88</t>
  </si>
  <si>
    <t>6.767.015,93/                                                          50.986.082,72</t>
  </si>
  <si>
    <t>5.775.009,59/                               43.511.807,09</t>
  </si>
  <si>
    <t>992.006,34/                 7.474.275,63</t>
  </si>
  <si>
    <t>9.506.157,32/                  71.624.142,35</t>
  </si>
  <si>
    <t>0,00</t>
  </si>
  <si>
    <t>9.986.619,65/                            75.244.185,73</t>
  </si>
  <si>
    <t>8.939.388,33/                       67.353.821,33</t>
  </si>
  <si>
    <t>8.939.388,33/                          67.353.821,33</t>
  </si>
  <si>
    <t>8.173.828,65/                     61.585.711,98</t>
  </si>
  <si>
    <t>Članak 2.</t>
  </si>
  <si>
    <t>Prihodi i rashodi te primici i izdaci iskazani po proračunskim klasifikacijama utvrđuju se u Računu prihoda i rashoda i Računu financiranja Proračuna za 2023. godinu i projekcijama za 2024. i 2025. godinu, kako slijedi:</t>
  </si>
  <si>
    <t>PRIHODI PREMA EKONOMSKOJ KLASIFIKACIJI I IZVORIMA FINANCIRANJA</t>
  </si>
  <si>
    <t>RASHODI PREMA EKONOMSKOJ KLASIFIKACIJI I IZVORIMA FINANCIRANJA</t>
  </si>
  <si>
    <t>UKUPNO PRIMICI</t>
  </si>
  <si>
    <t>UKUPNO IZDACI</t>
  </si>
  <si>
    <t>PRIMICI PREMA EKONOMSKOJ KLASIFIKACIJI I IZVORIMA FINANCIRANJA</t>
  </si>
  <si>
    <t>IZDACI PREMA EKONOMSKOJ KLASIFIKACIJI I IZVORIMA FINANCIRANJA</t>
  </si>
  <si>
    <t>Članak 3.</t>
  </si>
  <si>
    <t>Posebni dio Proračuna sastoji se od plana rashoda i izdataka Grada Ivanca i njegovih proračunskih korisnika iskazanih po organizacijskoj klasifikaciji, izvorima financiranja i ekonomskoj klasifikaciji, raspoređenih u programe koji se sastoje od aktivnosti i projekata, kako slijedi:</t>
  </si>
  <si>
    <t>PROJEKCIJA</t>
  </si>
  <si>
    <t>UKUPNO RASHODI / IZDACI</t>
  </si>
  <si>
    <t>9.986.619,65</t>
  </si>
  <si>
    <t>8.939.388,33</t>
  </si>
  <si>
    <t>8.173.828,65</t>
  </si>
  <si>
    <t>Razdjel 001 PREDSTAVNIČKA I IZVRŠNA TIJELA GRADA I MJESNA SAMOUPRAVA</t>
  </si>
  <si>
    <t>144.203,34</t>
  </si>
  <si>
    <t>144.203,33</t>
  </si>
  <si>
    <t>Glava 00101 GRADSKO VIJEĆE, GRADONAČELNIK</t>
  </si>
  <si>
    <t>Program 1000 Rad predstavničkih i izvršnih tijela</t>
  </si>
  <si>
    <t>128.542,05</t>
  </si>
  <si>
    <t>128.542,04</t>
  </si>
  <si>
    <t>Aktivnost A100001 Gradsko vijeće i Gradonačelnik</t>
  </si>
  <si>
    <t>126.551,21</t>
  </si>
  <si>
    <t>126.551,20</t>
  </si>
  <si>
    <t>Izvor 1.1. Prihodi od poreza</t>
  </si>
  <si>
    <t>39.551,40</t>
  </si>
  <si>
    <t>73.727,53</t>
  </si>
  <si>
    <t>73.727,52</t>
  </si>
  <si>
    <t>13.272,28</t>
  </si>
  <si>
    <t>Aktivnost A100090 Savjet mladih grada Ivanca</t>
  </si>
  <si>
    <t>1.990,84</t>
  </si>
  <si>
    <t>Program 1001 Program političkih stranaka</t>
  </si>
  <si>
    <t>15.661,29</t>
  </si>
  <si>
    <t>Aktivnost A100005 Rad političkih stranaka</t>
  </si>
  <si>
    <t>Razdjel 002 UPRAVNI ODJEL ZA POSLOVE GRADONAČELNIKA</t>
  </si>
  <si>
    <t>165.934,02</t>
  </si>
  <si>
    <t>163.890,10</t>
  </si>
  <si>
    <t>Glava 00201 UPRAVNI ODJEL ZA POSLOVE GRADONAČELNIKA</t>
  </si>
  <si>
    <t>Program 1003 Financiranje osnovnih aktivnosti</t>
  </si>
  <si>
    <t>Aktivnost A100006 Redovna djelatnost</t>
  </si>
  <si>
    <t>65.180,17</t>
  </si>
  <si>
    <t>63.136,24</t>
  </si>
  <si>
    <t>61.583,38</t>
  </si>
  <si>
    <t>3.596,79</t>
  </si>
  <si>
    <t>1.552,86</t>
  </si>
  <si>
    <t>Aktivnost A100007 Odnosi s javnošću, informiranje i promidžba</t>
  </si>
  <si>
    <t>60.890,56</t>
  </si>
  <si>
    <t>60.890,57</t>
  </si>
  <si>
    <t>Aktivnost A100009 Aktivnosti vjerskih zajednica</t>
  </si>
  <si>
    <t>5.308,91</t>
  </si>
  <si>
    <t>Aktivnost A100091 Ivanečke novine</t>
  </si>
  <si>
    <t>34.554,38</t>
  </si>
  <si>
    <t>Razdjel 004 UPRAVNI ODJEL ZA URBANIZAM, KOMUNALNE POSLOVE I ZAŠTITU OKOLIŠA</t>
  </si>
  <si>
    <t>3.394.279,62</t>
  </si>
  <si>
    <t>3.661.064,23</t>
  </si>
  <si>
    <t>4.071.121,73</t>
  </si>
  <si>
    <t>Glava 00401 UPRAVNI ODJEL ZA URBANIZAM, KOMUNALNE POSLOVE I ZAŠTITU OKOLIŠA</t>
  </si>
  <si>
    <t>161.417,48</t>
  </si>
  <si>
    <t>155.285,69</t>
  </si>
  <si>
    <t>Program 1014 Financiranje osnovnih aktivnosti</t>
  </si>
  <si>
    <t>Aktivnost A100041 Redovna djelatnost</t>
  </si>
  <si>
    <t>146.393,26</t>
  </si>
  <si>
    <t>15.024,22</t>
  </si>
  <si>
    <t>8.892,43</t>
  </si>
  <si>
    <t>Glava 00402 KOMUNALNA DJELATNOST ODRŽAVANJA</t>
  </si>
  <si>
    <t>1.011.613,23</t>
  </si>
  <si>
    <t>Program 1015 Održavanje komunalne infrastrukture</t>
  </si>
  <si>
    <t>Aktivnost A100043 Održavanje javnih zelenih površina</t>
  </si>
  <si>
    <t>246.798,06</t>
  </si>
  <si>
    <t>Izvor 4.5. Komunalna naknada</t>
  </si>
  <si>
    <t>237.507,46</t>
  </si>
  <si>
    <t>9.290,60</t>
  </si>
  <si>
    <t>Aktivnost A100044 Održavanje nerazvrstanih cesta</t>
  </si>
  <si>
    <t>192.448,07</t>
  </si>
  <si>
    <t>181.830,25</t>
  </si>
  <si>
    <t>Izvor 4.6. Doprinos za šume</t>
  </si>
  <si>
    <t>3.981,68</t>
  </si>
  <si>
    <t>Izvor 4.7. Prihodi od sufinanciranja građana</t>
  </si>
  <si>
    <t>6.636,14</t>
  </si>
  <si>
    <t>Aktivnost A100045 Održavanje javne rasvjete</t>
  </si>
  <si>
    <t>471.165,97</t>
  </si>
  <si>
    <t>403.410,97</t>
  </si>
  <si>
    <t>Izvor 1.4.1.     Prihodi od administrativnih (upravnih) pristojbi- grad</t>
  </si>
  <si>
    <t>63.773,32</t>
  </si>
  <si>
    <t>Aktivnost A100046 Prigodno uređenje grada</t>
  </si>
  <si>
    <t>21.899,26</t>
  </si>
  <si>
    <t>Aktivnost A100049 Održavanje groblja i krematorija unutar groblja</t>
  </si>
  <si>
    <t>1.327,23</t>
  </si>
  <si>
    <t>Aktivnost A100102 Održavanje javnih površina na kojima nije dopušten promet motornih vozila</t>
  </si>
  <si>
    <t>Aktivnost A100103 Održavanje građevina javne odvodnje oborinskih voda</t>
  </si>
  <si>
    <t>41.807,68</t>
  </si>
  <si>
    <t>Aktivnost A100104 Održavanje građevina, uređaja i predmeta javne namjene</t>
  </si>
  <si>
    <t>11.281,44</t>
  </si>
  <si>
    <t>Aktivnost A100105 Održavanje čistoće javnih površina</t>
  </si>
  <si>
    <t>20.903,84</t>
  </si>
  <si>
    <t>Glava 00403 IZGRADNJA KOMUNALNE INFRASTRUKTURE</t>
  </si>
  <si>
    <t>1.597.319,00</t>
  </si>
  <si>
    <t>1.733.000,00</t>
  </si>
  <si>
    <t>2.771.500,00</t>
  </si>
  <si>
    <t>Program 1016 Program građenja objekata i uređaja komunalne infrastrukture</t>
  </si>
  <si>
    <t>Kapitalni projekt K100052 Uređenje dječjih igrališta</t>
  </si>
  <si>
    <t>7.963,37</t>
  </si>
  <si>
    <t>10.000,00</t>
  </si>
  <si>
    <t>26.500,00</t>
  </si>
  <si>
    <t>Izvor 4.1. Naknada za legalizaciju</t>
  </si>
  <si>
    <t>Izvor 4.2. Komunalni doprinos</t>
  </si>
  <si>
    <t>Kapitalni projekt K100053 Izgradnja i uređenje prometnih površina</t>
  </si>
  <si>
    <t>1.066.427,77</t>
  </si>
  <si>
    <t>990.000,00</t>
  </si>
  <si>
    <t>1.580.000,00</t>
  </si>
  <si>
    <t>252.518,45</t>
  </si>
  <si>
    <t>567.000,00</t>
  </si>
  <si>
    <t>1.157.000,00</t>
  </si>
  <si>
    <t>66.361,41</t>
  </si>
  <si>
    <t>26.544,57</t>
  </si>
  <si>
    <t>39.816,84</t>
  </si>
  <si>
    <t>186.157,04</t>
  </si>
  <si>
    <t>59.725,26</t>
  </si>
  <si>
    <t>20.000,00</t>
  </si>
  <si>
    <t>26.226,04</t>
  </si>
  <si>
    <t>547.000,00</t>
  </si>
  <si>
    <t>1.137.000,00</t>
  </si>
  <si>
    <t>100.205,74</t>
  </si>
  <si>
    <t>157.276,53</t>
  </si>
  <si>
    <t>130.731,97</t>
  </si>
  <si>
    <t>67.688,63</t>
  </si>
  <si>
    <t>63.043,34</t>
  </si>
  <si>
    <t>Izvor 4.3. Vodni doprinos</t>
  </si>
  <si>
    <t>3.318,07</t>
  </si>
  <si>
    <t>72.665,74</t>
  </si>
  <si>
    <t>Izvor 5.1.1.     Prihodi od drugih proračuna-grad</t>
  </si>
  <si>
    <t>369.878,94</t>
  </si>
  <si>
    <t>423.000,00</t>
  </si>
  <si>
    <t>80.297,30</t>
  </si>
  <si>
    <t>73.000,00</t>
  </si>
  <si>
    <t>663,61</t>
  </si>
  <si>
    <t>79.633,69</t>
  </si>
  <si>
    <t>289.581,64</t>
  </si>
  <si>
    <t>350.000,00</t>
  </si>
  <si>
    <t>57.316,74</t>
  </si>
  <si>
    <t>232.264,90</t>
  </si>
  <si>
    <t>210.770,04</t>
  </si>
  <si>
    <t>197.497,76</t>
  </si>
  <si>
    <t>Kapitalni projekt K100055 Javna rasvjeta</t>
  </si>
  <si>
    <t>33.000,00</t>
  </si>
  <si>
    <t>15.000,00</t>
  </si>
  <si>
    <t>Kapitalni projekt K100056 Uređenje groblja</t>
  </si>
  <si>
    <t>72.997,54</t>
  </si>
  <si>
    <t>200.000,00</t>
  </si>
  <si>
    <t>16.523,96</t>
  </si>
  <si>
    <t>Izvor 4.9. Naknada za dodjelu grobnog mjesta</t>
  </si>
  <si>
    <t>37.162,40</t>
  </si>
  <si>
    <t>23.292,85</t>
  </si>
  <si>
    <t>13.869,55</t>
  </si>
  <si>
    <t>Izvor 5.1.3 Prihodi od EU sredstava</t>
  </si>
  <si>
    <t>19.311,18</t>
  </si>
  <si>
    <t>Kapitalni projekt K100057 Uređenje trgova i parkova</t>
  </si>
  <si>
    <t>366.978,57</t>
  </si>
  <si>
    <t>400.000,00</t>
  </si>
  <si>
    <t>780.000,00</t>
  </si>
  <si>
    <t>59.061,66</t>
  </si>
  <si>
    <t>48.443,83</t>
  </si>
  <si>
    <t>6.636,15</t>
  </si>
  <si>
    <t>307.916,91</t>
  </si>
  <si>
    <t>Kapitalni projekt K100058 Gradnja građevina i nabava opreme za gospodarenje otpadom</t>
  </si>
  <si>
    <t>46.452,98</t>
  </si>
  <si>
    <t>65.000,00</t>
  </si>
  <si>
    <t>130.000,00</t>
  </si>
  <si>
    <t>Kapitalni projekt K100120 Oborinska odvodnja</t>
  </si>
  <si>
    <t>33.180,70</t>
  </si>
  <si>
    <t>35.000,00</t>
  </si>
  <si>
    <t>40.000,00</t>
  </si>
  <si>
    <t>Glava 00405 URBANIZAM</t>
  </si>
  <si>
    <t>34.507,93</t>
  </si>
  <si>
    <t>14.599,51</t>
  </si>
  <si>
    <t>Program 1018 Urbanizam</t>
  </si>
  <si>
    <t>Kapitalni projekt K100060 Urbanizam i stanje u prostoru</t>
  </si>
  <si>
    <t>Glava 00406 ZAŠTITA OKOLIŠA</t>
  </si>
  <si>
    <t>143.340,62</t>
  </si>
  <si>
    <t>72.997,55</t>
  </si>
  <si>
    <t>68.352,25</t>
  </si>
  <si>
    <t>Program 1019 Zaštita okoliša</t>
  </si>
  <si>
    <t>Aktivnost A100061 Komunalne usluge</t>
  </si>
  <si>
    <t>59.061,65</t>
  </si>
  <si>
    <t>61.716,11</t>
  </si>
  <si>
    <t>57.070,81</t>
  </si>
  <si>
    <t>Aktivnost A100064 Akcija zelena čistka</t>
  </si>
  <si>
    <t>Aktivnost A100086 Izobrazno-informativne aktivnosti o održivom gospodarenju otpadom</t>
  </si>
  <si>
    <t>1.327,22</t>
  </si>
  <si>
    <t>Aktivnost A100107 Energetska obnova obiteljskih kuća</t>
  </si>
  <si>
    <t>Tekući projekt T100127 Postrojenje za sortiranje odvojeno prikupljenog otpada u Varaždinu</t>
  </si>
  <si>
    <t>53.089,12</t>
  </si>
  <si>
    <t>Glava 00407 VODOOPSKRBA, ODVODNJA, PROČIŠĆAVANJE OTPADNIH VODA</t>
  </si>
  <si>
    <t>404.804,57</t>
  </si>
  <si>
    <t>630.433,34</t>
  </si>
  <si>
    <t>Program 1027 Vodoopskrba, odvodnja, pročišćavanje otpadnih voda</t>
  </si>
  <si>
    <t>Kapitalni projekt K100111 Vodoopskrba</t>
  </si>
  <si>
    <t>Kapitalni projekt K100112 Odvodnja otpadnih voda- aglomeracija Ivanec</t>
  </si>
  <si>
    <t>398.168,43</t>
  </si>
  <si>
    <t>623.797,20</t>
  </si>
  <si>
    <t>Glava 00408 UNAPREĐENJE STANOVANJA I ZAJEDNICE</t>
  </si>
  <si>
    <t>41.276,79</t>
  </si>
  <si>
    <t>43.134,91</t>
  </si>
  <si>
    <t>Program 1028 Unapređenje stanovanja i zajednice</t>
  </si>
  <si>
    <t>Aktivnost A100113 Komunalne usluge</t>
  </si>
  <si>
    <t>9.954,22</t>
  </si>
  <si>
    <t>9.954,21</t>
  </si>
  <si>
    <t>Aktivnost A100114 Skupljanje i zbrinjavanje lešina životinja s javnih površina</t>
  </si>
  <si>
    <t>2.123,56</t>
  </si>
  <si>
    <t>Aktivnost A100115 Poslovni hvatanja, skupljanja i zbrinjavanja napuštenih i izgubljenih životinja</t>
  </si>
  <si>
    <t>8.626,98</t>
  </si>
  <si>
    <t>Aktivnost A100116 Dezinsekcija</t>
  </si>
  <si>
    <t>Aktivnost A100117 Deratizacija</t>
  </si>
  <si>
    <t>15.263,12</t>
  </si>
  <si>
    <t>16.590,35</t>
  </si>
  <si>
    <t>Glava 00502 GOSPODARSTVO</t>
  </si>
  <si>
    <t>267.993,89</t>
  </si>
  <si>
    <t>283.257,01</t>
  </si>
  <si>
    <t>Program 1022 Programi potpora poduzetništvu</t>
  </si>
  <si>
    <t>174.530,49</t>
  </si>
  <si>
    <t>123.432,21</t>
  </si>
  <si>
    <t>Aktivnost A100071 Poticanje razvoja poduzetništva</t>
  </si>
  <si>
    <t>72.333,93</t>
  </si>
  <si>
    <t>21.235,65</t>
  </si>
  <si>
    <t>69.015,86</t>
  </si>
  <si>
    <t>19.908,42</t>
  </si>
  <si>
    <t>Aktivnost A100074 Projektni ured grada Ivanca</t>
  </si>
  <si>
    <t>102.196,56</t>
  </si>
  <si>
    <t>Program 1023 Programi razvoja turizma</t>
  </si>
  <si>
    <t>82.288,14</t>
  </si>
  <si>
    <t>148.649,54</t>
  </si>
  <si>
    <t>Aktivnost A100022 Pojavnost grada Ivanca i ivanečkog kraja</t>
  </si>
  <si>
    <t>Aktivnost A100075 Djelatnost Turističke zajednice</t>
  </si>
  <si>
    <t>66.361,40</t>
  </si>
  <si>
    <t>Aktivnost A100118 Sufinanciranje programa i projekta u turizmu</t>
  </si>
  <si>
    <t>Program 1024 Poljoprivreda</t>
  </si>
  <si>
    <t>10.113,48</t>
  </si>
  <si>
    <t>Aktivnost A100076 Sufinanciranje programa i projekata u poljoprivredi</t>
  </si>
  <si>
    <t>159,27</t>
  </si>
  <si>
    <t>Program 1025 Šumarstvo</t>
  </si>
  <si>
    <t>1.061,78</t>
  </si>
  <si>
    <t>Aktivnost A100077 Centar za urbane i privatne šume</t>
  </si>
  <si>
    <t>Razdjel 006 SLUŽBA ZA PRAVNE POSLOVE I JAVNU NABAVU</t>
  </si>
  <si>
    <t>365.000,98</t>
  </si>
  <si>
    <t>227.885,04</t>
  </si>
  <si>
    <t>200.013,25</t>
  </si>
  <si>
    <t>Glava 00601 SLUŽBA ZA PRAVNE POSLOVE I JAVNU NABAVU</t>
  </si>
  <si>
    <t>78.983,33</t>
  </si>
  <si>
    <t>75.917,44</t>
  </si>
  <si>
    <t>Program 1030 Redovna djelatnost</t>
  </si>
  <si>
    <t>Aktivnost A100137 Redovna djelatnost</t>
  </si>
  <si>
    <t>76.063,44</t>
  </si>
  <si>
    <t>2.919,89</t>
  </si>
  <si>
    <t>2.919,90</t>
  </si>
  <si>
    <t>Glava 00602 VATROGASTVO, ZAŠTITA I SIGURNOST</t>
  </si>
  <si>
    <t>286.017,65</t>
  </si>
  <si>
    <t>151.967,60</t>
  </si>
  <si>
    <t>124.095,81</t>
  </si>
  <si>
    <t>Program 1031 Protupožarna zaštita i sigurnost</t>
  </si>
  <si>
    <t>Aktivnost A100138 Vatrogasna zajednica</t>
  </si>
  <si>
    <t>268.763,68</t>
  </si>
  <si>
    <t>136.040,87</t>
  </si>
  <si>
    <t>109.496,31</t>
  </si>
  <si>
    <t>96.224,03</t>
  </si>
  <si>
    <t>90.915,12</t>
  </si>
  <si>
    <t>130.731,96</t>
  </si>
  <si>
    <t>104.187,40</t>
  </si>
  <si>
    <t>172.539,65</t>
  </si>
  <si>
    <t>Aktivnost A100139 Sustav civilne zaštite</t>
  </si>
  <si>
    <t>17.253,97</t>
  </si>
  <si>
    <t>15.926,73</t>
  </si>
  <si>
    <t>14.599,50</t>
  </si>
  <si>
    <t>13.272,29</t>
  </si>
  <si>
    <t>11.945,05</t>
  </si>
  <si>
    <t>10.617,82</t>
  </si>
  <si>
    <t>Razdjel 007 UPRAVNI ODJEL ZA LOKALNU SAMOUPRAVU I IMOVINU</t>
  </si>
  <si>
    <t>5.124.691,26</t>
  </si>
  <si>
    <t>3.944.635,12</t>
  </si>
  <si>
    <t>2.797.473,71</t>
  </si>
  <si>
    <t>Glava 00701 UPRAVNI ODJEL ZA LOKALNU SAMOUPRAVU I IMOVINU</t>
  </si>
  <si>
    <t>138.323,71</t>
  </si>
  <si>
    <t>132.191,91</t>
  </si>
  <si>
    <t>125.821,23</t>
  </si>
  <si>
    <t>125.821,22</t>
  </si>
  <si>
    <t>12.502,48</t>
  </si>
  <si>
    <t>6.370,69</t>
  </si>
  <si>
    <t>Glava 00702 KULTURA</t>
  </si>
  <si>
    <t>723.813,24</t>
  </si>
  <si>
    <t>490.146,04</t>
  </si>
  <si>
    <t>487.818,35</t>
  </si>
  <si>
    <t>Program 1032 Javne potrebe u kulturi</t>
  </si>
  <si>
    <t>Aktivnost A100140 Djelatnost ustanova, udruga, građana</t>
  </si>
  <si>
    <t>133.175,53</t>
  </si>
  <si>
    <t>130.852,48</t>
  </si>
  <si>
    <t>128.524,79</t>
  </si>
  <si>
    <t>Aktivnost A100141 Djelatnost knjižnice</t>
  </si>
  <si>
    <t>103.138,55</t>
  </si>
  <si>
    <t>Korisnik 000001 GRADSKA KNJIŽNICA I ČITAONICA "GUSTAV KRKLEC"</t>
  </si>
  <si>
    <t>85.610,00</t>
  </si>
  <si>
    <t>77.426,05</t>
  </si>
  <si>
    <t>55.901,40</t>
  </si>
  <si>
    <t>21.325,57</t>
  </si>
  <si>
    <t>199,08</t>
  </si>
  <si>
    <t>8.183,95</t>
  </si>
  <si>
    <t>Izvor 3.1.2.     Prihodi od obavljanja vlastitih djelatnosti- proračunski kor</t>
  </si>
  <si>
    <t>8.020,18</t>
  </si>
  <si>
    <t>684,71</t>
  </si>
  <si>
    <t>7.269,11</t>
  </si>
  <si>
    <t>66,36</t>
  </si>
  <si>
    <t>Izvor 5.1.2.     Prihodi od drugih proračuna- proračunski korisnici</t>
  </si>
  <si>
    <t>9.508,37</t>
  </si>
  <si>
    <t>8.844,76</t>
  </si>
  <si>
    <t>Aktivnost A100142 Obilježavanje blagdana, spomendana i obljetnica</t>
  </si>
  <si>
    <t>40.082,28</t>
  </si>
  <si>
    <t>Izvor 1.2. Prihodi od financijske imovine</t>
  </si>
  <si>
    <t>13.006,84</t>
  </si>
  <si>
    <t>Aktivnost A100143 Organizacija i održavanje kulturno zabavnih manifestacija</t>
  </si>
  <si>
    <t>12.741,39</t>
  </si>
  <si>
    <t>Izvor 1.3. Prihodi od nefinancijske imovine</t>
  </si>
  <si>
    <t>13.803,17</t>
  </si>
  <si>
    <t>Aktivnost A100144 Advent u Ivancu</t>
  </si>
  <si>
    <t>70.343,09</t>
  </si>
  <si>
    <t>Aktivnost A100145 Putevima svjetlosti majstora fotografije</t>
  </si>
  <si>
    <t>Kapitalni projekt K100146 Muzej planinarstva</t>
  </si>
  <si>
    <t>91.180,56</t>
  </si>
  <si>
    <t>106.178,24</t>
  </si>
  <si>
    <t>49.339,67</t>
  </si>
  <si>
    <t>16.158,97</t>
  </si>
  <si>
    <t>31.223,07</t>
  </si>
  <si>
    <t>25.914,16</t>
  </si>
  <si>
    <t>2.256,29</t>
  </si>
  <si>
    <t>23.657,87</t>
  </si>
  <si>
    <t>Kapitalni projekt K100147 Centar za posjetitelje</t>
  </si>
  <si>
    <t>Kapitalni projekt K100148 Sanacija i konzervacija arheološkog nalazišta Stari Grad Ivanec</t>
  </si>
  <si>
    <t>210.506,67</t>
  </si>
  <si>
    <t>164.053,69</t>
  </si>
  <si>
    <t>Glava 00703 PROGRAMSKA DJELATNOST SPORTA</t>
  </si>
  <si>
    <t>651.606,68</t>
  </si>
  <si>
    <t>415.422,38</t>
  </si>
  <si>
    <t>513.637,25</t>
  </si>
  <si>
    <t>Program 1033 Javne potrebe u sportu</t>
  </si>
  <si>
    <t>Aktivnost A100149 Redovna djelatnost Zajednice sportskih udruga</t>
  </si>
  <si>
    <t>135.377,27</t>
  </si>
  <si>
    <t>135.377,26</t>
  </si>
  <si>
    <t>1.592,67</t>
  </si>
  <si>
    <t>133.784,60</t>
  </si>
  <si>
    <t>133.784,59</t>
  </si>
  <si>
    <t>Aktivnost A100150 Najam i održavanje objekata za aktivnosti sportskih društva</t>
  </si>
  <si>
    <t>69.015,76</t>
  </si>
  <si>
    <t>45.125,75</t>
  </si>
  <si>
    <t>23.890,11</t>
  </si>
  <si>
    <t>45.125,65</t>
  </si>
  <si>
    <t>Kapitalni projekt K100151 Rekreacijski centar Lančić Knapić</t>
  </si>
  <si>
    <t>225.628,77</t>
  </si>
  <si>
    <t>Kapitalni projekt K100152 Pomoćno nogometno igralište u Salinovcu</t>
  </si>
  <si>
    <t>22.562,88</t>
  </si>
  <si>
    <t>Kapitalni projekt K100153 Nogometno igralište u Ivancu</t>
  </si>
  <si>
    <t>Kapitalni projekt K100154 Sportski centar Ivanec</t>
  </si>
  <si>
    <t>347.671,55</t>
  </si>
  <si>
    <t>312.904,39</t>
  </si>
  <si>
    <t>34.767,16</t>
  </si>
  <si>
    <t>Kapitalni projekt K100155 Nogometno igralište u Margečanu</t>
  </si>
  <si>
    <t>Glava 00704 PREDŠKOLSKI ODGOJ I OBRAZOVANJE</t>
  </si>
  <si>
    <t>2.917.132,54</t>
  </si>
  <si>
    <t>2.434.043,16</t>
  </si>
  <si>
    <t>1.291.863,91</t>
  </si>
  <si>
    <t>Program 1034 Predškolski odgoj i obrazovanje</t>
  </si>
  <si>
    <t>2.743.000,21</t>
  </si>
  <si>
    <t>2.259.910,83</t>
  </si>
  <si>
    <t>1.117.731,58</t>
  </si>
  <si>
    <t>Aktivnost A100156 Vrtić i predškola</t>
  </si>
  <si>
    <t>910.230,95</t>
  </si>
  <si>
    <t>904.943,67</t>
  </si>
  <si>
    <t>904.180,58</t>
  </si>
  <si>
    <t>Korisnik 000002 DJEČJI VRTIĆ "IVANČICE"</t>
  </si>
  <si>
    <t>630.582,00</t>
  </si>
  <si>
    <t>612.000,00</t>
  </si>
  <si>
    <t>610.518,29</t>
  </si>
  <si>
    <t>610.518,28</t>
  </si>
  <si>
    <t>1.481,71</t>
  </si>
  <si>
    <t>1.481,72</t>
  </si>
  <si>
    <t>18.582,00</t>
  </si>
  <si>
    <t>Izvor 1.4.2.     Prihodi od administrativnih (upravnih) pristojbi- proračunsk</t>
  </si>
  <si>
    <t>242.043,27</t>
  </si>
  <si>
    <t>237.174,06</t>
  </si>
  <si>
    <t>236.554,10</t>
  </si>
  <si>
    <t>240.559,56</t>
  </si>
  <si>
    <t>235.690,35</t>
  </si>
  <si>
    <t>235.070,39</t>
  </si>
  <si>
    <t>88.470,91</t>
  </si>
  <si>
    <t>91.125,03</t>
  </si>
  <si>
    <t>92.009,74</t>
  </si>
  <si>
    <t>150.466,78</t>
  </si>
  <si>
    <t>142.943,45</t>
  </si>
  <si>
    <t>141.438,78</t>
  </si>
  <si>
    <t>1.621,87</t>
  </si>
  <si>
    <t>1.483,71</t>
  </si>
  <si>
    <t>24.686,44</t>
  </si>
  <si>
    <t>27.155,09</t>
  </si>
  <si>
    <t>27.648,82</t>
  </si>
  <si>
    <t>23.107,04</t>
  </si>
  <si>
    <t>25.417,75</t>
  </si>
  <si>
    <t>25.879,89</t>
  </si>
  <si>
    <t>12.044,05</t>
  </si>
  <si>
    <t>13.248,47</t>
  </si>
  <si>
    <t>13.489,35</t>
  </si>
  <si>
    <t>10.813,47</t>
  </si>
  <si>
    <t>11.894,81</t>
  </si>
  <si>
    <t>12.111,08</t>
  </si>
  <si>
    <t>249,52</t>
  </si>
  <si>
    <t>274,47</t>
  </si>
  <si>
    <t>279,46</t>
  </si>
  <si>
    <t>1.579,40</t>
  </si>
  <si>
    <t>1.737,34</t>
  </si>
  <si>
    <t>1.768,93</t>
  </si>
  <si>
    <t>11.592,01</t>
  </si>
  <si>
    <t>8.705,29</t>
  </si>
  <si>
    <t>8.068,43</t>
  </si>
  <si>
    <t>6.867,08</t>
  </si>
  <si>
    <t>3.980,36</t>
  </si>
  <si>
    <t>3.343,50</t>
  </si>
  <si>
    <t>4.724,93</t>
  </si>
  <si>
    <t>Izvor 6.1.2.     Donacije od fizičkih osoba-proračunski korisnici</t>
  </si>
  <si>
    <t>Aktivnost A100157 Sufinanciranje boravka djece u vrtićima</t>
  </si>
  <si>
    <t>213.551,00</t>
  </si>
  <si>
    <t>199.084,21</t>
  </si>
  <si>
    <t>3.185,35</t>
  </si>
  <si>
    <t>Kapitalni projekt K100158 Dogradnja objekta Dječjeg vrtića "Ivančice" Ivanec</t>
  </si>
  <si>
    <t>1.035.237,90</t>
  </si>
  <si>
    <t>265.445,62</t>
  </si>
  <si>
    <t>517.618,95</t>
  </si>
  <si>
    <t>132.722,81</t>
  </si>
  <si>
    <t>Kapitalni projekt K100159 Izgradnja dječjeg vrtića u Radovanu</t>
  </si>
  <si>
    <t>583.980,36</t>
  </si>
  <si>
    <t>875.970,54</t>
  </si>
  <si>
    <t>437.985,27</t>
  </si>
  <si>
    <t>Program 1040 Javne potrebe iznad standarda u školstvu</t>
  </si>
  <si>
    <t>174.132,33</t>
  </si>
  <si>
    <t>Aktivnost A100160 Potpore ustanovama i programima u školstvu</t>
  </si>
  <si>
    <t>74.722,94</t>
  </si>
  <si>
    <t>69.414,03</t>
  </si>
  <si>
    <t>Aktivnost A100161 Studentske stipendije</t>
  </si>
  <si>
    <t>65.565,07</t>
  </si>
  <si>
    <t>Aktivnost A100162 Adaptacija škola</t>
  </si>
  <si>
    <t>33.844,32</t>
  </si>
  <si>
    <t>Glava 00705 SOCIJALNA SKRB</t>
  </si>
  <si>
    <t>203.596,78</t>
  </si>
  <si>
    <t>137.235,38</t>
  </si>
  <si>
    <t>Program 1035 Program socijalne skrbi i novčanih pomoći</t>
  </si>
  <si>
    <t>Aktivnost A100163 Socijalne potpore, pomoć obiteljima i pojedincima</t>
  </si>
  <si>
    <t>175.857,72</t>
  </si>
  <si>
    <t>171.876,04</t>
  </si>
  <si>
    <t>105.514,63</t>
  </si>
  <si>
    <t>Aktivnost A100164 Socijalno-humanitarne udruge i programi</t>
  </si>
  <si>
    <t>27.739,06</t>
  </si>
  <si>
    <t>27.739,07</t>
  </si>
  <si>
    <t>Glava 00706 CIVILNO DRUŠTVO</t>
  </si>
  <si>
    <t>40.367,64</t>
  </si>
  <si>
    <t>Program 1036 Javne potrebe ostalih udruga građana</t>
  </si>
  <si>
    <t>Aktivnost A100165 Djelatnost ustanova, udruga građana</t>
  </si>
  <si>
    <t>39.040,41</t>
  </si>
  <si>
    <t>Glava 00707 UPRAVLJANJE ZGRADAMA I PROSTORIMA U VLASNIŠTVU GRADA</t>
  </si>
  <si>
    <t>384.152,88</t>
  </si>
  <si>
    <t>226.876,36</t>
  </si>
  <si>
    <t>123.352,57</t>
  </si>
  <si>
    <t>Program 1037 Upravljanje zgradama i prostorima u vlasništvu grada</t>
  </si>
  <si>
    <t>Aktivnost A100166 Redovna djelatnost vezana uz zgrade i prostore</t>
  </si>
  <si>
    <t>111.407,52</t>
  </si>
  <si>
    <t>94.153,55</t>
  </si>
  <si>
    <t>56.991,17</t>
  </si>
  <si>
    <t>1.717,67</t>
  </si>
  <si>
    <t>35.677,35</t>
  </si>
  <si>
    <t>14.519,87</t>
  </si>
  <si>
    <t>30.446,61</t>
  </si>
  <si>
    <t>21.157,48</t>
  </si>
  <si>
    <t>63.706,94</t>
  </si>
  <si>
    <t>19.517,98</t>
  </si>
  <si>
    <t>LCW147INU-2 (2022)</t>
  </si>
  <si>
    <t>Stranica 24</t>
  </si>
  <si>
    <t>GRAD IVANEC</t>
  </si>
  <si>
    <t>Datum</t>
  </si>
  <si>
    <t>Vrijeme</t>
  </si>
  <si>
    <t>Projekcija plana proračuna</t>
  </si>
  <si>
    <t>RADNI DIO</t>
  </si>
  <si>
    <t>1.639,50</t>
  </si>
  <si>
    <t>Izvor 3.1.1.     Prihodi od obavljanja vlastitih djelatnosti- grad</t>
  </si>
  <si>
    <t>51.449,62</t>
  </si>
  <si>
    <t>Kapitalni projekt K100167 Energetska obnova stare škole u Salinovcu</t>
  </si>
  <si>
    <t>265.445,61</t>
  </si>
  <si>
    <t>Kapitalni projekt K100168 Tematsko-edukativna staza na Ivanščici</t>
  </si>
  <si>
    <t>7.299,75</t>
  </si>
  <si>
    <t>Glava 00708 STANOVANJE</t>
  </si>
  <si>
    <t>42.471,30</t>
  </si>
  <si>
    <t>45.125,76</t>
  </si>
  <si>
    <t>47.780,21</t>
  </si>
  <si>
    <t>Program 1038 Stanovanje</t>
  </si>
  <si>
    <t>Aktivnost A100169 Upravljanje stambenim prostorom u vlasništvu grada</t>
  </si>
  <si>
    <t>35.835,16</t>
  </si>
  <si>
    <t>38.489,61</t>
  </si>
  <si>
    <t>Glava 00709 ZDRAVSTVO</t>
  </si>
  <si>
    <t>23.226,49</t>
  </si>
  <si>
    <t>Program 1039 Zdravstvo</t>
  </si>
  <si>
    <t>Aktivnost A100170 Povećanje standarda zdravstvenih usluga</t>
  </si>
  <si>
    <t>Članak 4.</t>
  </si>
  <si>
    <t>Proračun Grada Ivanca za 2023. godinu i projekcije za 2024. i 2025. godinu stupaju na snagu 1. siječnja 2023. godine, a objavit će se u „Službenom vjesniku Varaždinske županije.“</t>
  </si>
  <si>
    <t>PRORAČUN GRADA IVANCA ZA 2023. I PROJEKCIJE ZA 2024. I 2025. GODINU</t>
  </si>
  <si>
    <t>KLASA: 400-02/22-01/10</t>
  </si>
  <si>
    <t xml:space="preserve">Ivanec, </t>
  </si>
  <si>
    <t>Zdenko Đuras</t>
  </si>
  <si>
    <t xml:space="preserve">                        II. POSEBNI DIO</t>
  </si>
  <si>
    <t>Razdjel 005 UPRAVNI ODJEL ZA PRORAČUN, FINANCIJE I GOSPODARSTVO</t>
  </si>
  <si>
    <t>792.510,43</t>
  </si>
  <si>
    <t>797.710,51</t>
  </si>
  <si>
    <t>797.126,53</t>
  </si>
  <si>
    <t>Glava 00501 UPRAVNI ODJEL ZA PRORAČUN, FINANCIJE I GOSPODARSTVO</t>
  </si>
  <si>
    <t>524.516,54</t>
  </si>
  <si>
    <t>514.453,50</t>
  </si>
  <si>
    <t>513.869,52</t>
  </si>
  <si>
    <t>Program 1020 Financiranje osnovnih aktivnosti</t>
  </si>
  <si>
    <t>Aktivnost A100066 Redovna djelatnost</t>
  </si>
  <si>
    <t>158.139,22</t>
  </si>
  <si>
    <t>153.029,39</t>
  </si>
  <si>
    <t>148.118,65</t>
  </si>
  <si>
    <t>10.020,57</t>
  </si>
  <si>
    <t>4.910,74</t>
  </si>
  <si>
    <t>Aktivnost A100067 Ostali rashodi</t>
  </si>
  <si>
    <t>266.932,10</t>
  </si>
  <si>
    <t>266.932,11</t>
  </si>
  <si>
    <t>264.941,26</t>
  </si>
  <si>
    <t>264.941,27</t>
  </si>
  <si>
    <t>Aktivnost A100068 Financijski rashodi</t>
  </si>
  <si>
    <t>8.228,82</t>
  </si>
  <si>
    <t>8.228,81</t>
  </si>
  <si>
    <t>Aktivnost A100069 Nabava opreme</t>
  </si>
  <si>
    <t>18.315,75</t>
  </si>
  <si>
    <t>13.935,90</t>
  </si>
  <si>
    <t>1.725,40</t>
  </si>
  <si>
    <t>16.192,19</t>
  </si>
  <si>
    <t>12.210,50</t>
  </si>
  <si>
    <t>Aktivnost A100126 Otplata primljenih kredita</t>
  </si>
  <si>
    <t>72.900,65</t>
  </si>
  <si>
    <t>72.327,29</t>
  </si>
  <si>
    <t>71.743,31</t>
  </si>
  <si>
    <t>5.112,48</t>
  </si>
  <si>
    <t>4.539,12</t>
  </si>
  <si>
    <t>3.955,14</t>
  </si>
  <si>
    <t>5</t>
  </si>
  <si>
    <t>67.788,17</t>
  </si>
  <si>
    <t>54</t>
  </si>
  <si>
    <t xml:space="preserve">PREDSJEDNIK GRADSKOG </t>
  </si>
  <si>
    <t>URBROJ: 2186/012-04/16-22-8</t>
  </si>
  <si>
    <t>23/13- pročišćeni tekst, 13/18, 8/20, 15/51, 38/21- pročišćeni tekst), Gradsko vijeće Grada Ivanca, na sjednici održanoj 13. prosinca 2022. godine, donosi</t>
  </si>
  <si>
    <t>13. prosinca 2022.</t>
  </si>
  <si>
    <t>VIJEĆA GRADA IVANCA: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</si>
</sst>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FFFFFF"/>
      <name val="Arial"/>
      <family val="2"/>
      <charset val="238"/>
    </font>
    <font>
      <i/>
      <sz val="12"/>
      <color rgb="FF00000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rgb="FFFFFFFF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505050"/>
      </patternFill>
    </fill>
    <fill>
      <patternFill patternType="solid">
        <fgColor rgb="FFFEDE01"/>
      </patternFill>
    </fill>
    <fill>
      <patternFill patternType="solid">
        <fgColor rgb="FF000080"/>
      </patternFill>
    </fill>
    <fill>
      <patternFill patternType="solid">
        <fgColor rgb="FF0000CE"/>
      </patternFill>
    </fill>
    <fill>
      <patternFill patternType="solid">
        <fgColor rgb="FF9CA9FE"/>
      </patternFill>
    </fill>
    <fill>
      <patternFill patternType="solid">
        <fgColor rgb="FFC1C1FF"/>
      </patternFill>
    </fill>
    <fill>
      <patternFill patternType="solid">
        <fgColor rgb="FFE1E1FF"/>
      </patternFill>
    </fill>
    <fill>
      <patternFill patternType="solid">
        <fgColor rgb="FFA3C9B9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97">
    <xf numFmtId="0" fontId="0" fillId="0" borderId="0" xfId="0"/>
    <xf numFmtId="0" fontId="2" fillId="0" borderId="0" xfId="0" quotePrefix="1" applyFont="1" applyAlignment="1">
      <alignment horizontal="left" wrapText="1"/>
    </xf>
    <xf numFmtId="0" fontId="3" fillId="0" borderId="0" xfId="0" applyFont="1" applyAlignment="1">
      <alignment wrapText="1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49" fontId="9" fillId="0" borderId="0" xfId="0" applyNumberFormat="1" applyFont="1"/>
    <xf numFmtId="0" fontId="1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right" vertical="center"/>
    </xf>
    <xf numFmtId="0" fontId="1" fillId="0" borderId="1" xfId="0" quotePrefix="1" applyFont="1" applyBorder="1" applyAlignment="1">
      <alignment horizontal="left" wrapText="1"/>
    </xf>
    <xf numFmtId="0" fontId="1" fillId="0" borderId="2" xfId="0" quotePrefix="1" applyFont="1" applyBorder="1" applyAlignment="1">
      <alignment horizontal="left" wrapText="1"/>
    </xf>
    <xf numFmtId="0" fontId="1" fillId="0" borderId="2" xfId="0" quotePrefix="1" applyFont="1" applyBorder="1" applyAlignment="1">
      <alignment horizontal="center" wrapText="1"/>
    </xf>
    <xf numFmtId="0" fontId="1" fillId="0" borderId="2" xfId="0" quotePrefix="1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horizontal="right" wrapText="1"/>
    </xf>
    <xf numFmtId="3" fontId="1" fillId="0" borderId="3" xfId="0" applyNumberFormat="1" applyFont="1" applyBorder="1" applyAlignment="1">
      <alignment horizontal="right" wrapText="1"/>
    </xf>
    <xf numFmtId="0" fontId="2" fillId="3" borderId="1" xfId="0" applyFont="1" applyFill="1" applyBorder="1" applyAlignment="1">
      <alignment horizontal="left" vertical="center"/>
    </xf>
    <xf numFmtId="49" fontId="1" fillId="3" borderId="3" xfId="0" applyNumberFormat="1" applyFont="1" applyFill="1" applyBorder="1" applyAlignment="1">
      <alignment horizontal="right" wrapText="1"/>
    </xf>
    <xf numFmtId="0" fontId="4" fillId="0" borderId="0" xfId="0" applyFont="1"/>
    <xf numFmtId="0" fontId="1" fillId="0" borderId="0" xfId="0" quotePrefix="1" applyFont="1" applyAlignment="1">
      <alignment horizontal="center" vertical="center" wrapText="1"/>
    </xf>
    <xf numFmtId="3" fontId="1" fillId="4" borderId="1" xfId="0" quotePrefix="1" applyNumberFormat="1" applyFont="1" applyFill="1" applyBorder="1" applyAlignment="1">
      <alignment horizontal="right"/>
    </xf>
    <xf numFmtId="3" fontId="1" fillId="4" borderId="3" xfId="0" applyNumberFormat="1" applyFont="1" applyFill="1" applyBorder="1" applyAlignment="1">
      <alignment horizontal="right" wrapText="1"/>
    </xf>
    <xf numFmtId="3" fontId="1" fillId="3" borderId="1" xfId="0" quotePrefix="1" applyNumberFormat="1" applyFont="1" applyFill="1" applyBorder="1" applyAlignment="1">
      <alignment horizontal="right" wrapText="1"/>
    </xf>
    <xf numFmtId="4" fontId="1" fillId="3" borderId="1" xfId="0" quotePrefix="1" applyNumberFormat="1" applyFont="1" applyFill="1" applyBorder="1" applyAlignment="1">
      <alignment horizontal="right"/>
    </xf>
    <xf numFmtId="4" fontId="1" fillId="3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left" vertical="center"/>
    </xf>
    <xf numFmtId="0" fontId="5" fillId="5" borderId="6" xfId="0" applyFont="1" applyFill="1" applyBorder="1" applyAlignment="1" applyProtection="1">
      <alignment wrapText="1"/>
      <protection locked="0"/>
    </xf>
    <xf numFmtId="0" fontId="11" fillId="5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wrapText="1"/>
    </xf>
    <xf numFmtId="0" fontId="11" fillId="5" borderId="7" xfId="0" applyFont="1" applyFill="1" applyBorder="1" applyAlignment="1">
      <alignment horizontal="center" wrapText="1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wrapText="1"/>
    </xf>
    <xf numFmtId="0" fontId="11" fillId="5" borderId="0" xfId="0" applyFont="1" applyFill="1" applyAlignment="1">
      <alignment horizontal="center"/>
    </xf>
    <xf numFmtId="0" fontId="13" fillId="6" borderId="0" xfId="0" applyFont="1" applyFill="1" applyAlignment="1">
      <alignment horizontal="left" vertical="center"/>
    </xf>
    <xf numFmtId="4" fontId="13" fillId="6" borderId="0" xfId="0" applyNumberFormat="1" applyFont="1" applyFill="1" applyAlignment="1">
      <alignment horizontal="right" vertical="center"/>
    </xf>
    <xf numFmtId="0" fontId="11" fillId="5" borderId="0" xfId="0" applyFont="1" applyFill="1" applyAlignment="1">
      <alignment horizontal="left" vertical="top"/>
    </xf>
    <xf numFmtId="0" fontId="13" fillId="2" borderId="0" xfId="0" applyFont="1" applyFill="1" applyAlignment="1">
      <alignment horizontal="left" vertical="center"/>
    </xf>
    <xf numFmtId="4" fontId="2" fillId="2" borderId="0" xfId="0" applyNumberFormat="1" applyFont="1" applyFill="1" applyAlignment="1">
      <alignment horizontal="right" vertical="center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horizontal="right" vertical="top"/>
    </xf>
    <xf numFmtId="0" fontId="14" fillId="7" borderId="0" xfId="0" applyFont="1" applyFill="1" applyAlignment="1">
      <alignment horizontal="left" vertical="center"/>
    </xf>
    <xf numFmtId="0" fontId="14" fillId="7" borderId="0" xfId="0" applyFont="1" applyFill="1" applyAlignment="1">
      <alignment horizontal="right" vertical="center"/>
    </xf>
    <xf numFmtId="4" fontId="14" fillId="7" borderId="0" xfId="0" applyNumberFormat="1" applyFont="1" applyFill="1" applyAlignment="1">
      <alignment horizontal="right" vertical="center"/>
    </xf>
    <xf numFmtId="0" fontId="9" fillId="0" borderId="0" xfId="0" applyFont="1"/>
    <xf numFmtId="4" fontId="12" fillId="5" borderId="0" xfId="0" applyNumberFormat="1" applyFont="1" applyFill="1" applyAlignment="1">
      <alignment horizontal="right" vertical="top"/>
    </xf>
    <xf numFmtId="0" fontId="12" fillId="2" borderId="0" xfId="0" applyFont="1" applyFill="1" applyAlignment="1">
      <alignment horizontal="left" vertical="center"/>
    </xf>
    <xf numFmtId="4" fontId="12" fillId="2" borderId="0" xfId="0" applyNumberFormat="1" applyFont="1" applyFill="1" applyAlignment="1">
      <alignment horizontal="right" vertical="center"/>
    </xf>
    <xf numFmtId="0" fontId="5" fillId="2" borderId="0" xfId="0" applyFont="1" applyFill="1"/>
    <xf numFmtId="0" fontId="9" fillId="2" borderId="0" xfId="0" applyFont="1" applyFill="1"/>
    <xf numFmtId="4" fontId="11" fillId="5" borderId="0" xfId="0" applyNumberFormat="1" applyFont="1" applyFill="1" applyAlignment="1">
      <alignment horizontal="right" vertical="top"/>
    </xf>
    <xf numFmtId="0" fontId="10" fillId="0" borderId="0" xfId="0" applyFont="1"/>
    <xf numFmtId="0" fontId="15" fillId="0" borderId="0" xfId="0" applyFont="1"/>
    <xf numFmtId="0" fontId="12" fillId="5" borderId="6" xfId="0" applyFont="1" applyFill="1" applyBorder="1" applyAlignment="1">
      <alignment horizontal="center"/>
    </xf>
    <xf numFmtId="0" fontId="11" fillId="5" borderId="0" xfId="0" applyFont="1" applyFill="1" applyAlignment="1">
      <alignment horizontal="left"/>
    </xf>
    <xf numFmtId="0" fontId="11" fillId="5" borderId="7" xfId="0" applyFont="1" applyFill="1" applyBorder="1" applyAlignment="1">
      <alignment horizontal="left"/>
    </xf>
    <xf numFmtId="0" fontId="11" fillId="5" borderId="7" xfId="0" applyFont="1" applyFill="1" applyBorder="1" applyAlignment="1">
      <alignment horizontal="center"/>
    </xf>
    <xf numFmtId="0" fontId="1" fillId="4" borderId="0" xfId="0" applyFont="1" applyFill="1" applyAlignment="1">
      <alignment horizontal="center" vertical="center" wrapText="1"/>
    </xf>
    <xf numFmtId="4" fontId="10" fillId="0" borderId="0" xfId="0" applyNumberFormat="1" applyFont="1"/>
    <xf numFmtId="0" fontId="9" fillId="0" borderId="0" xfId="0" applyFont="1" applyAlignment="1">
      <alignment wrapText="1"/>
    </xf>
    <xf numFmtId="4" fontId="9" fillId="0" borderId="0" xfId="0" applyNumberFormat="1" applyFont="1"/>
    <xf numFmtId="0" fontId="10" fillId="0" borderId="0" xfId="0" applyFont="1" applyAlignment="1">
      <alignment wrapText="1"/>
    </xf>
    <xf numFmtId="4" fontId="5" fillId="0" borderId="0" xfId="0" applyNumberFormat="1" applyFont="1"/>
    <xf numFmtId="0" fontId="5" fillId="5" borderId="8" xfId="0" applyFont="1" applyFill="1" applyBorder="1" applyAlignment="1" applyProtection="1">
      <alignment wrapText="1"/>
      <protection locked="0"/>
    </xf>
    <xf numFmtId="0" fontId="11" fillId="5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wrapText="1"/>
    </xf>
    <xf numFmtId="0" fontId="11" fillId="5" borderId="5" xfId="0" applyFont="1" applyFill="1" applyBorder="1" applyAlignment="1">
      <alignment horizontal="center" wrapText="1"/>
    </xf>
    <xf numFmtId="0" fontId="11" fillId="5" borderId="5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" fontId="16" fillId="6" borderId="0" xfId="0" applyNumberFormat="1" applyFont="1" applyFill="1" applyAlignment="1">
      <alignment horizontal="right" vertical="center"/>
    </xf>
    <xf numFmtId="0" fontId="11" fillId="5" borderId="6" xfId="0" applyFont="1" applyFill="1" applyBorder="1" applyAlignment="1">
      <alignment horizontal="center" vertical="center" wrapText="1"/>
    </xf>
    <xf numFmtId="0" fontId="5" fillId="5" borderId="0" xfId="0" applyFont="1" applyFill="1" applyAlignment="1" applyProtection="1">
      <alignment wrapText="1"/>
      <protection locked="0"/>
    </xf>
    <xf numFmtId="0" fontId="5" fillId="5" borderId="0" xfId="0" applyFont="1" applyFill="1" applyProtection="1">
      <protection locked="0"/>
    </xf>
    <xf numFmtId="0" fontId="13" fillId="6" borderId="0" xfId="0" applyFont="1" applyFill="1" applyAlignment="1">
      <alignment horizontal="right" vertical="center" wrapText="1"/>
    </xf>
    <xf numFmtId="0" fontId="5" fillId="6" borderId="0" xfId="0" applyFont="1" applyFill="1" applyAlignment="1" applyProtection="1">
      <alignment wrapText="1"/>
      <protection locked="0"/>
    </xf>
    <xf numFmtId="0" fontId="17" fillId="8" borderId="0" xfId="0" applyFont="1" applyFill="1" applyAlignment="1">
      <alignment horizontal="right" vertical="center" wrapText="1"/>
    </xf>
    <xf numFmtId="0" fontId="5" fillId="8" borderId="0" xfId="0" applyFont="1" applyFill="1" applyAlignment="1" applyProtection="1">
      <alignment wrapText="1"/>
      <protection locked="0"/>
    </xf>
    <xf numFmtId="0" fontId="17" fillId="9" borderId="0" xfId="0" applyFont="1" applyFill="1" applyAlignment="1">
      <alignment horizontal="right" vertical="center" wrapText="1"/>
    </xf>
    <xf numFmtId="0" fontId="5" fillId="9" borderId="0" xfId="0" applyFont="1" applyFill="1" applyAlignment="1" applyProtection="1">
      <alignment wrapText="1"/>
      <protection locked="0"/>
    </xf>
    <xf numFmtId="0" fontId="5" fillId="10" borderId="0" xfId="0" applyFont="1" applyFill="1" applyAlignment="1" applyProtection="1">
      <alignment wrapText="1"/>
      <protection locked="0"/>
    </xf>
    <xf numFmtId="0" fontId="12" fillId="11" borderId="0" xfId="0" applyFont="1" applyFill="1" applyAlignment="1">
      <alignment horizontal="right" vertical="center" wrapText="1"/>
    </xf>
    <xf numFmtId="0" fontId="5" fillId="11" borderId="0" xfId="0" applyFont="1" applyFill="1" applyAlignment="1" applyProtection="1">
      <alignment wrapText="1"/>
      <protection locked="0"/>
    </xf>
    <xf numFmtId="0" fontId="12" fillId="12" borderId="0" xfId="0" applyFont="1" applyFill="1" applyAlignment="1">
      <alignment horizontal="right" vertical="center" wrapText="1"/>
    </xf>
    <xf numFmtId="0" fontId="5" fillId="12" borderId="0" xfId="0" applyFont="1" applyFill="1" applyAlignment="1" applyProtection="1">
      <alignment wrapText="1"/>
      <protection locked="0"/>
    </xf>
    <xf numFmtId="0" fontId="12" fillId="7" borderId="0" xfId="0" applyFont="1" applyFill="1" applyAlignment="1">
      <alignment horizontal="right" vertical="center" wrapText="1"/>
    </xf>
    <xf numFmtId="0" fontId="5" fillId="7" borderId="0" xfId="0" applyFont="1" applyFill="1" applyAlignment="1" applyProtection="1">
      <alignment wrapText="1"/>
      <protection locked="0"/>
    </xf>
    <xf numFmtId="0" fontId="11" fillId="5" borderId="0" xfId="0" applyFont="1" applyFill="1" applyAlignment="1">
      <alignment horizontal="left" vertical="top" wrapText="1"/>
    </xf>
    <xf numFmtId="0" fontId="11" fillId="5" borderId="0" xfId="0" applyFont="1" applyFill="1" applyAlignment="1">
      <alignment horizontal="right" vertical="center" wrapText="1"/>
    </xf>
    <xf numFmtId="0" fontId="12" fillId="5" borderId="0" xfId="0" applyFont="1" applyFill="1" applyAlignment="1">
      <alignment horizontal="left" vertical="top" wrapText="1"/>
    </xf>
    <xf numFmtId="0" fontId="12" fillId="5" borderId="0" xfId="0" applyFont="1" applyFill="1" applyAlignment="1">
      <alignment horizontal="right" vertical="center" wrapText="1"/>
    </xf>
    <xf numFmtId="0" fontId="12" fillId="5" borderId="0" xfId="0" applyFont="1" applyFill="1" applyAlignment="1">
      <alignment horizontal="right" vertical="center"/>
    </xf>
    <xf numFmtId="0" fontId="17" fillId="8" borderId="0" xfId="0" applyFont="1" applyFill="1" applyAlignment="1">
      <alignment horizontal="right" vertical="center"/>
    </xf>
    <xf numFmtId="0" fontId="5" fillId="8" borderId="0" xfId="0" applyFont="1" applyFill="1" applyProtection="1">
      <protection locked="0"/>
    </xf>
    <xf numFmtId="0" fontId="17" fillId="9" borderId="0" xfId="0" applyFont="1" applyFill="1" applyAlignment="1">
      <alignment horizontal="right" vertical="center"/>
    </xf>
    <xf numFmtId="0" fontId="5" fillId="9" borderId="0" xfId="0" applyFont="1" applyFill="1" applyProtection="1">
      <protection locked="0"/>
    </xf>
    <xf numFmtId="0" fontId="5" fillId="10" borderId="0" xfId="0" applyFont="1" applyFill="1" applyProtection="1">
      <protection locked="0"/>
    </xf>
    <xf numFmtId="0" fontId="12" fillId="11" borderId="0" xfId="0" applyFont="1" applyFill="1" applyAlignment="1">
      <alignment horizontal="right" vertical="center"/>
    </xf>
    <xf numFmtId="0" fontId="5" fillId="11" borderId="0" xfId="0" applyFont="1" applyFill="1" applyProtection="1">
      <protection locked="0"/>
    </xf>
    <xf numFmtId="0" fontId="12" fillId="12" borderId="0" xfId="0" applyFont="1" applyFill="1" applyAlignment="1">
      <alignment horizontal="right" vertical="center"/>
    </xf>
    <xf numFmtId="0" fontId="5" fillId="12" borderId="0" xfId="0" applyFont="1" applyFill="1" applyProtection="1">
      <protection locked="0"/>
    </xf>
    <xf numFmtId="0" fontId="12" fillId="7" borderId="0" xfId="0" applyFont="1" applyFill="1" applyAlignment="1">
      <alignment horizontal="right" vertical="center"/>
    </xf>
    <xf numFmtId="0" fontId="5" fillId="7" borderId="0" xfId="0" applyFont="1" applyFill="1" applyProtection="1">
      <protection locked="0"/>
    </xf>
    <xf numFmtId="0" fontId="11" fillId="5" borderId="0" xfId="0" applyFont="1" applyFill="1" applyAlignment="1">
      <alignment horizontal="right" vertical="center"/>
    </xf>
    <xf numFmtId="0" fontId="12" fillId="13" borderId="0" xfId="0" applyFont="1" applyFill="1" applyAlignment="1">
      <alignment horizontal="right" vertical="center" wrapText="1"/>
    </xf>
    <xf numFmtId="0" fontId="5" fillId="13" borderId="0" xfId="0" applyFont="1" applyFill="1" applyAlignment="1" applyProtection="1">
      <alignment wrapText="1"/>
      <protection locked="0"/>
    </xf>
    <xf numFmtId="0" fontId="5" fillId="13" borderId="0" xfId="0" applyFont="1" applyFill="1" applyProtection="1">
      <protection locked="0"/>
    </xf>
    <xf numFmtId="0" fontId="12" fillId="5" borderId="0" xfId="0" applyFont="1" applyFill="1" applyAlignment="1">
      <alignment horizontal="right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7" fillId="8" borderId="0" xfId="0" applyFont="1" applyFill="1" applyAlignment="1">
      <alignment horizontal="left" vertical="center"/>
    </xf>
    <xf numFmtId="0" fontId="17" fillId="9" borderId="0" xfId="0" applyFont="1" applyFill="1" applyAlignment="1">
      <alignment horizontal="left" vertical="center"/>
    </xf>
    <xf numFmtId="0" fontId="12" fillId="11" borderId="0" xfId="0" applyFont="1" applyFill="1" applyAlignment="1">
      <alignment horizontal="left" vertical="center"/>
    </xf>
    <xf numFmtId="0" fontId="12" fillId="12" borderId="0" xfId="0" applyFont="1" applyFill="1" applyAlignment="1">
      <alignment horizontal="left" vertical="center"/>
    </xf>
    <xf numFmtId="0" fontId="12" fillId="7" borderId="0" xfId="0" applyFont="1" applyFill="1" applyAlignment="1">
      <alignment horizontal="left" vertical="center"/>
    </xf>
    <xf numFmtId="4" fontId="5" fillId="7" borderId="0" xfId="0" applyNumberFormat="1" applyFont="1" applyFill="1" applyAlignment="1" applyProtection="1">
      <alignment wrapText="1"/>
      <protection locked="0"/>
    </xf>
    <xf numFmtId="4" fontId="5" fillId="7" borderId="0" xfId="0" applyNumberFormat="1" applyFont="1" applyFill="1" applyProtection="1">
      <protection locked="0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2" fillId="3" borderId="1" xfId="0" quotePrefix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1" xfId="0" quotePrefix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5" borderId="7" xfId="0" applyFont="1" applyFill="1" applyBorder="1" applyAlignment="1">
      <alignment horizontal="center" wrapText="1"/>
    </xf>
    <xf numFmtId="0" fontId="11" fillId="5" borderId="0" xfId="0" applyFont="1" applyFill="1" applyAlignment="1">
      <alignment horizontal="center" wrapText="1"/>
    </xf>
    <xf numFmtId="0" fontId="11" fillId="5" borderId="7" xfId="0" applyFont="1" applyFill="1" applyBorder="1" applyAlignment="1">
      <alignment horizontal="left" wrapText="1"/>
    </xf>
    <xf numFmtId="0" fontId="11" fillId="5" borderId="0" xfId="0" applyFont="1" applyFill="1" applyAlignment="1">
      <alignment horizontal="lef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11" fillId="5" borderId="5" xfId="0" applyFont="1" applyFill="1" applyBorder="1" applyAlignment="1">
      <alignment horizontal="center" wrapText="1"/>
    </xf>
    <xf numFmtId="0" fontId="11" fillId="5" borderId="5" xfId="0" applyFont="1" applyFill="1" applyBorder="1" applyAlignment="1">
      <alignment horizontal="left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5" fillId="0" borderId="0" xfId="0" applyFont="1"/>
    <xf numFmtId="0" fontId="0" fillId="0" borderId="0" xfId="0"/>
    <xf numFmtId="0" fontId="5" fillId="0" borderId="0" xfId="0" applyFont="1" applyAlignment="1">
      <alignment horizontal="center" wrapText="1"/>
    </xf>
    <xf numFmtId="0" fontId="13" fillId="6" borderId="0" xfId="0" applyFont="1" applyFill="1" applyAlignment="1">
      <alignment horizontal="left" vertical="center" wrapText="1"/>
    </xf>
    <xf numFmtId="0" fontId="12" fillId="10" borderId="0" xfId="0" applyFont="1" applyFill="1" applyAlignment="1">
      <alignment horizontal="left" vertical="center" wrapText="1"/>
    </xf>
    <xf numFmtId="0" fontId="12" fillId="11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horizontal="left" vertical="top" wrapText="1"/>
    </xf>
    <xf numFmtId="0" fontId="11" fillId="5" borderId="0" xfId="0" applyFont="1" applyFill="1" applyAlignment="1">
      <alignment horizontal="right" vertical="center" wrapText="1"/>
    </xf>
    <xf numFmtId="0" fontId="12" fillId="5" borderId="0" xfId="0" applyFont="1" applyFill="1" applyAlignment="1">
      <alignment horizontal="left" vertical="top" wrapText="1"/>
    </xf>
    <xf numFmtId="0" fontId="12" fillId="5" borderId="0" xfId="0" applyFont="1" applyFill="1" applyAlignment="1">
      <alignment horizontal="right" vertical="center" wrapText="1"/>
    </xf>
    <xf numFmtId="0" fontId="12" fillId="11" borderId="0" xfId="0" applyFont="1" applyFill="1" applyAlignment="1">
      <alignment horizontal="right" vertical="center" wrapText="1"/>
    </xf>
    <xf numFmtId="0" fontId="12" fillId="12" borderId="0" xfId="0" applyFont="1" applyFill="1" applyAlignment="1">
      <alignment horizontal="left" vertical="center" wrapText="1"/>
    </xf>
    <xf numFmtId="0" fontId="12" fillId="12" borderId="0" xfId="0" applyFont="1" applyFill="1" applyAlignment="1">
      <alignment horizontal="right" vertical="center" wrapText="1"/>
    </xf>
    <xf numFmtId="0" fontId="12" fillId="7" borderId="0" xfId="0" applyFont="1" applyFill="1" applyAlignment="1">
      <alignment horizontal="left" vertical="center" wrapText="1"/>
    </xf>
    <xf numFmtId="0" fontId="12" fillId="7" borderId="0" xfId="0" applyFont="1" applyFill="1" applyAlignment="1">
      <alignment horizontal="right" vertical="center" wrapText="1"/>
    </xf>
    <xf numFmtId="0" fontId="13" fillId="6" borderId="0" xfId="0" applyFont="1" applyFill="1" applyAlignment="1">
      <alignment horizontal="right" vertical="center" wrapText="1"/>
    </xf>
    <xf numFmtId="0" fontId="17" fillId="8" borderId="0" xfId="0" applyFont="1" applyFill="1" applyAlignment="1">
      <alignment horizontal="left" vertical="center" wrapText="1"/>
    </xf>
    <xf numFmtId="0" fontId="17" fillId="8" borderId="0" xfId="0" applyFont="1" applyFill="1" applyAlignment="1">
      <alignment horizontal="right" vertical="center" wrapText="1"/>
    </xf>
    <xf numFmtId="0" fontId="17" fillId="9" borderId="0" xfId="0" applyFont="1" applyFill="1" applyAlignment="1">
      <alignment horizontal="left" vertical="center" wrapText="1"/>
    </xf>
    <xf numFmtId="0" fontId="17" fillId="9" borderId="0" xfId="0" applyFont="1" applyFill="1" applyAlignment="1">
      <alignment horizontal="right" vertical="center" wrapText="1"/>
    </xf>
    <xf numFmtId="0" fontId="11" fillId="5" borderId="6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1" fillId="5" borderId="7" xfId="0" applyFont="1" applyFill="1" applyBorder="1" applyAlignment="1">
      <alignment horizontal="center"/>
    </xf>
    <xf numFmtId="0" fontId="12" fillId="7" borderId="0" xfId="0" applyFont="1" applyFill="1" applyAlignment="1">
      <alignment horizontal="right" vertical="center"/>
    </xf>
    <xf numFmtId="0" fontId="11" fillId="5" borderId="0" xfId="0" applyFont="1" applyFill="1" applyAlignment="1">
      <alignment horizontal="right" vertical="center"/>
    </xf>
    <xf numFmtId="0" fontId="12" fillId="5" borderId="0" xfId="0" applyFont="1" applyFill="1" applyAlignment="1">
      <alignment horizontal="right" vertical="center"/>
    </xf>
    <xf numFmtId="0" fontId="12" fillId="11" borderId="0" xfId="0" applyFont="1" applyFill="1" applyAlignment="1">
      <alignment horizontal="right" vertical="center"/>
    </xf>
    <xf numFmtId="0" fontId="12" fillId="12" borderId="0" xfId="0" applyFont="1" applyFill="1" applyAlignment="1">
      <alignment horizontal="right" vertical="center"/>
    </xf>
    <xf numFmtId="0" fontId="17" fillId="8" borderId="0" xfId="0" applyFont="1" applyFill="1" applyAlignment="1">
      <alignment horizontal="right" vertical="center"/>
    </xf>
    <xf numFmtId="0" fontId="17" fillId="9" borderId="0" xfId="0" applyFont="1" applyFill="1" applyAlignment="1">
      <alignment horizontal="right" vertical="center"/>
    </xf>
    <xf numFmtId="0" fontId="12" fillId="13" borderId="0" xfId="0" applyFont="1" applyFill="1" applyAlignment="1">
      <alignment horizontal="left" vertical="center" wrapText="1"/>
    </xf>
    <xf numFmtId="0" fontId="12" fillId="13" borderId="0" xfId="0" applyFont="1" applyFill="1" applyAlignment="1">
      <alignment horizontal="right" vertical="center"/>
    </xf>
    <xf numFmtId="0" fontId="11" fillId="5" borderId="0" xfId="0" applyFont="1" applyFill="1" applyAlignment="1">
      <alignment horizontal="center" vertical="top" wrapText="1"/>
    </xf>
    <xf numFmtId="0" fontId="12" fillId="5" borderId="7" xfId="0" applyFont="1" applyFill="1" applyBorder="1" applyAlignment="1">
      <alignment horizontal="center" vertical="top" wrapText="1"/>
    </xf>
    <xf numFmtId="0" fontId="5" fillId="5" borderId="6" xfId="0" applyFont="1" applyFill="1" applyBorder="1" applyAlignment="1" applyProtection="1">
      <alignment wrapText="1"/>
      <protection locked="0"/>
    </xf>
  </cellXfs>
  <cellStyles count="2">
    <cellStyle name="Normal" xfId="1" xr:uid="{477B3D98-8E28-4473-AEAC-53C3A0C8032C}"/>
    <cellStyle name="Normalno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opLeftCell="A13" zoomScaleNormal="100" workbookViewId="0">
      <selection activeCell="A8" sqref="A8:J8"/>
    </sheetView>
  </sheetViews>
  <sheetFormatPr defaultRowHeight="15" x14ac:dyDescent="0.2"/>
  <cols>
    <col min="1" max="4" width="9.140625" style="10"/>
    <col min="5" max="10" width="25.28515625" style="10" customWidth="1"/>
    <col min="11" max="16384" width="9.140625" style="10"/>
  </cols>
  <sheetData>
    <row r="1" spans="1:10" x14ac:dyDescent="0.2">
      <c r="I1" s="11"/>
    </row>
    <row r="3" spans="1:10" x14ac:dyDescent="0.2">
      <c r="A3" s="10" t="s">
        <v>87</v>
      </c>
    </row>
    <row r="4" spans="1:10" x14ac:dyDescent="0.2">
      <c r="A4" s="10" t="s">
        <v>769</v>
      </c>
    </row>
    <row r="6" spans="1:10" ht="15.75" x14ac:dyDescent="0.2">
      <c r="A6" s="141" t="s">
        <v>723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ht="18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15.75" x14ac:dyDescent="0.2">
      <c r="A8" s="141" t="s">
        <v>33</v>
      </c>
      <c r="B8" s="141"/>
      <c r="C8" s="141"/>
      <c r="D8" s="141"/>
      <c r="E8" s="141"/>
      <c r="F8" s="141"/>
      <c r="G8" s="141"/>
      <c r="H8" s="141"/>
      <c r="I8" s="142"/>
      <c r="J8" s="142"/>
    </row>
    <row r="9" spans="1:10" ht="15.75" x14ac:dyDescent="0.2">
      <c r="A9" s="141" t="s">
        <v>201</v>
      </c>
      <c r="B9" s="141"/>
      <c r="C9" s="141"/>
      <c r="D9" s="141"/>
      <c r="E9" s="141"/>
      <c r="F9" s="141"/>
      <c r="G9" s="141"/>
      <c r="H9" s="141"/>
      <c r="I9" s="142"/>
      <c r="J9" s="142"/>
    </row>
    <row r="10" spans="1:10" ht="15.75" x14ac:dyDescent="0.2">
      <c r="A10" s="4"/>
      <c r="B10" s="4"/>
      <c r="C10" s="4"/>
      <c r="D10" s="4"/>
      <c r="E10" s="4"/>
      <c r="F10" s="4"/>
      <c r="G10" s="4"/>
      <c r="H10" s="4"/>
      <c r="I10" s="6"/>
      <c r="J10" s="6"/>
    </row>
    <row r="11" spans="1:10" x14ac:dyDescent="0.2">
      <c r="A11" s="147" t="s">
        <v>202</v>
      </c>
      <c r="B11" s="147"/>
      <c r="C11" s="147"/>
      <c r="D11" s="147"/>
      <c r="E11" s="147"/>
      <c r="F11" s="147"/>
      <c r="G11" s="147"/>
      <c r="H11" s="147"/>
      <c r="I11" s="142"/>
      <c r="J11" s="142"/>
    </row>
    <row r="12" spans="1:10" x14ac:dyDescent="0.2">
      <c r="A12" s="9"/>
      <c r="B12" s="9"/>
      <c r="C12" s="9"/>
      <c r="D12" s="9"/>
      <c r="E12" s="9"/>
      <c r="F12" s="9"/>
      <c r="G12" s="9"/>
      <c r="H12" s="9"/>
      <c r="I12" s="6"/>
      <c r="J12" s="6"/>
    </row>
    <row r="13" spans="1:10" x14ac:dyDescent="0.2">
      <c r="A13" s="148" t="s">
        <v>203</v>
      </c>
      <c r="B13" s="149"/>
      <c r="C13" s="149"/>
      <c r="D13" s="149"/>
      <c r="E13" s="149"/>
      <c r="F13" s="149"/>
      <c r="G13" s="149"/>
      <c r="H13" s="149"/>
      <c r="I13" s="149"/>
      <c r="J13" s="149"/>
    </row>
    <row r="14" spans="1:10" ht="15.75" x14ac:dyDescent="0.2">
      <c r="A14" s="4"/>
      <c r="B14" s="4"/>
      <c r="C14" s="4"/>
      <c r="D14" s="4"/>
      <c r="E14" s="4"/>
      <c r="F14" s="4"/>
      <c r="G14" s="4"/>
      <c r="H14" s="4"/>
      <c r="I14" s="6"/>
      <c r="J14" s="6"/>
    </row>
    <row r="15" spans="1:10" ht="18" customHeight="1" x14ac:dyDescent="0.2">
      <c r="A15" s="136" t="s">
        <v>38</v>
      </c>
      <c r="B15" s="137"/>
      <c r="C15" s="137"/>
      <c r="D15" s="137"/>
      <c r="E15" s="137"/>
      <c r="F15" s="137"/>
      <c r="G15" s="137"/>
      <c r="H15" s="137"/>
      <c r="I15" s="137"/>
      <c r="J15" s="137"/>
    </row>
    <row r="16" spans="1:10" ht="15.75" x14ac:dyDescent="0.25">
      <c r="A16" s="12"/>
      <c r="B16" s="13"/>
      <c r="C16" s="13"/>
      <c r="D16" s="13"/>
      <c r="E16" s="14"/>
      <c r="F16" s="15"/>
      <c r="G16" s="15"/>
      <c r="H16" s="15"/>
      <c r="I16" s="15"/>
      <c r="J16" s="16" t="s">
        <v>39</v>
      </c>
    </row>
    <row r="17" spans="1:10" ht="31.5" x14ac:dyDescent="0.25">
      <c r="A17" s="17"/>
      <c r="B17" s="18"/>
      <c r="C17" s="18"/>
      <c r="D17" s="19"/>
      <c r="E17" s="20"/>
      <c r="F17" s="21" t="s">
        <v>41</v>
      </c>
      <c r="G17" s="21" t="s">
        <v>42</v>
      </c>
      <c r="H17" s="21" t="s">
        <v>13</v>
      </c>
      <c r="I17" s="21" t="s">
        <v>14</v>
      </c>
      <c r="J17" s="21" t="s">
        <v>15</v>
      </c>
    </row>
    <row r="18" spans="1:10" ht="31.5" x14ac:dyDescent="0.25">
      <c r="A18" s="143" t="s">
        <v>0</v>
      </c>
      <c r="B18" s="129"/>
      <c r="C18" s="129"/>
      <c r="D18" s="129"/>
      <c r="E18" s="144"/>
      <c r="F18" s="23" t="s">
        <v>205</v>
      </c>
      <c r="G18" s="23" t="s">
        <v>70</v>
      </c>
      <c r="H18" s="23" t="s">
        <v>71</v>
      </c>
      <c r="I18" s="23" t="s">
        <v>91</v>
      </c>
      <c r="J18" s="23" t="s">
        <v>76</v>
      </c>
    </row>
    <row r="19" spans="1:10" ht="31.5" x14ac:dyDescent="0.25">
      <c r="A19" s="126" t="s">
        <v>1</v>
      </c>
      <c r="B19" s="127"/>
      <c r="C19" s="127"/>
      <c r="D19" s="127"/>
      <c r="E19" s="145"/>
      <c r="F19" s="24" t="s">
        <v>46</v>
      </c>
      <c r="G19" s="24" t="s">
        <v>47</v>
      </c>
      <c r="H19" s="24" t="s">
        <v>48</v>
      </c>
      <c r="I19" s="24" t="s">
        <v>88</v>
      </c>
      <c r="J19" s="24" t="s">
        <v>49</v>
      </c>
    </row>
    <row r="20" spans="1:10" ht="31.5" x14ac:dyDescent="0.25">
      <c r="A20" s="146" t="s">
        <v>2</v>
      </c>
      <c r="B20" s="145"/>
      <c r="C20" s="145"/>
      <c r="D20" s="145"/>
      <c r="E20" s="145"/>
      <c r="F20" s="24" t="s">
        <v>204</v>
      </c>
      <c r="G20" s="24" t="s">
        <v>50</v>
      </c>
      <c r="H20" s="24" t="s">
        <v>51</v>
      </c>
      <c r="I20" s="24" t="s">
        <v>52</v>
      </c>
      <c r="J20" s="24" t="s">
        <v>53</v>
      </c>
    </row>
    <row r="21" spans="1:10" ht="31.5" x14ac:dyDescent="0.25">
      <c r="A21" s="25" t="s">
        <v>3</v>
      </c>
      <c r="B21" s="22"/>
      <c r="C21" s="22"/>
      <c r="D21" s="22"/>
      <c r="E21" s="22"/>
      <c r="F21" s="23" t="s">
        <v>72</v>
      </c>
      <c r="G21" s="23" t="s">
        <v>73</v>
      </c>
      <c r="H21" s="23" t="s">
        <v>74</v>
      </c>
      <c r="I21" s="23" t="s">
        <v>90</v>
      </c>
      <c r="J21" s="23" t="s">
        <v>75</v>
      </c>
    </row>
    <row r="22" spans="1:10" ht="31.5" x14ac:dyDescent="0.25">
      <c r="A22" s="140" t="s">
        <v>4</v>
      </c>
      <c r="B22" s="127"/>
      <c r="C22" s="127"/>
      <c r="D22" s="127"/>
      <c r="E22" s="127"/>
      <c r="F22" s="24" t="s">
        <v>54</v>
      </c>
      <c r="G22" s="24" t="s">
        <v>55</v>
      </c>
      <c r="H22" s="24" t="s">
        <v>56</v>
      </c>
      <c r="I22" s="24" t="s">
        <v>89</v>
      </c>
      <c r="J22" s="24" t="s">
        <v>57</v>
      </c>
    </row>
    <row r="23" spans="1:10" ht="31.5" x14ac:dyDescent="0.25">
      <c r="A23" s="146" t="s">
        <v>5</v>
      </c>
      <c r="B23" s="145"/>
      <c r="C23" s="145"/>
      <c r="D23" s="145"/>
      <c r="E23" s="145"/>
      <c r="F23" s="24" t="s">
        <v>58</v>
      </c>
      <c r="G23" s="24" t="s">
        <v>59</v>
      </c>
      <c r="H23" s="24" t="s">
        <v>60</v>
      </c>
      <c r="I23" s="24" t="s">
        <v>61</v>
      </c>
      <c r="J23" s="24" t="s">
        <v>62</v>
      </c>
    </row>
    <row r="24" spans="1:10" ht="31.5" x14ac:dyDescent="0.25">
      <c r="A24" s="128" t="s">
        <v>6</v>
      </c>
      <c r="B24" s="129"/>
      <c r="C24" s="129"/>
      <c r="D24" s="129"/>
      <c r="E24" s="129"/>
      <c r="F24" s="26" t="s">
        <v>206</v>
      </c>
      <c r="G24" s="26" t="s">
        <v>79</v>
      </c>
      <c r="H24" s="26" t="s">
        <v>80</v>
      </c>
      <c r="I24" s="26" t="s">
        <v>84</v>
      </c>
      <c r="J24" s="23" t="s">
        <v>85</v>
      </c>
    </row>
    <row r="25" spans="1:10" ht="15.75" x14ac:dyDescent="0.2">
      <c r="A25" s="4"/>
      <c r="B25" s="9"/>
      <c r="C25" s="9"/>
      <c r="D25" s="9"/>
      <c r="E25" s="9"/>
      <c r="F25" s="9"/>
      <c r="G25" s="9"/>
      <c r="H25" s="27"/>
      <c r="I25" s="27"/>
      <c r="J25" s="27"/>
    </row>
    <row r="26" spans="1:10" ht="18" customHeight="1" x14ac:dyDescent="0.2">
      <c r="A26" s="136" t="s">
        <v>37</v>
      </c>
      <c r="B26" s="137"/>
      <c r="C26" s="137"/>
      <c r="D26" s="137"/>
      <c r="E26" s="137"/>
      <c r="F26" s="137"/>
      <c r="G26" s="137"/>
      <c r="H26" s="137"/>
      <c r="I26" s="137"/>
      <c r="J26" s="137"/>
    </row>
    <row r="27" spans="1:10" ht="15.75" x14ac:dyDescent="0.2">
      <c r="A27" s="4"/>
      <c r="B27" s="9"/>
      <c r="C27" s="9"/>
      <c r="D27" s="9"/>
      <c r="E27" s="9"/>
      <c r="F27" s="9"/>
      <c r="G27" s="9"/>
      <c r="H27" s="27"/>
      <c r="I27" s="27"/>
      <c r="J27" s="27"/>
    </row>
    <row r="28" spans="1:10" ht="31.5" x14ac:dyDescent="0.25">
      <c r="A28" s="17"/>
      <c r="B28" s="18"/>
      <c r="C28" s="18"/>
      <c r="D28" s="19"/>
      <c r="E28" s="20"/>
      <c r="F28" s="21" t="s">
        <v>11</v>
      </c>
      <c r="G28" s="21" t="s">
        <v>12</v>
      </c>
      <c r="H28" s="21" t="s">
        <v>13</v>
      </c>
      <c r="I28" s="21" t="s">
        <v>14</v>
      </c>
      <c r="J28" s="21" t="s">
        <v>15</v>
      </c>
    </row>
    <row r="29" spans="1:10" ht="31.5" x14ac:dyDescent="0.25">
      <c r="A29" s="126" t="s">
        <v>8</v>
      </c>
      <c r="B29" s="138"/>
      <c r="C29" s="138"/>
      <c r="D29" s="138"/>
      <c r="E29" s="139"/>
      <c r="F29" s="24" t="s">
        <v>63</v>
      </c>
      <c r="G29" s="24">
        <v>0</v>
      </c>
      <c r="H29" s="24" t="s">
        <v>64</v>
      </c>
      <c r="I29" s="24" t="s">
        <v>65</v>
      </c>
      <c r="J29" s="24">
        <v>0</v>
      </c>
    </row>
    <row r="30" spans="1:10" ht="31.5" x14ac:dyDescent="0.25">
      <c r="A30" s="126" t="s">
        <v>9</v>
      </c>
      <c r="B30" s="127"/>
      <c r="C30" s="127"/>
      <c r="D30" s="127"/>
      <c r="E30" s="127"/>
      <c r="F30" s="24">
        <v>0</v>
      </c>
      <c r="G30" s="24" t="s">
        <v>66</v>
      </c>
      <c r="H30" s="24" t="s">
        <v>67</v>
      </c>
      <c r="I30" s="24" t="s">
        <v>68</v>
      </c>
      <c r="J30" s="24" t="s">
        <v>69</v>
      </c>
    </row>
    <row r="31" spans="1:10" ht="31.5" x14ac:dyDescent="0.25">
      <c r="A31" s="128" t="s">
        <v>10</v>
      </c>
      <c r="B31" s="129"/>
      <c r="C31" s="129"/>
      <c r="D31" s="129"/>
      <c r="E31" s="129"/>
      <c r="F31" s="23" t="s">
        <v>82</v>
      </c>
      <c r="G31" s="26" t="s">
        <v>81</v>
      </c>
      <c r="H31" s="23" t="s">
        <v>77</v>
      </c>
      <c r="I31" s="23" t="s">
        <v>78</v>
      </c>
      <c r="J31" s="26" t="s">
        <v>86</v>
      </c>
    </row>
    <row r="32" spans="1:10" ht="15.75" x14ac:dyDescent="0.2">
      <c r="A32" s="28"/>
      <c r="B32" s="9"/>
      <c r="C32" s="9"/>
      <c r="D32" s="9"/>
      <c r="E32" s="9"/>
      <c r="F32" s="9"/>
      <c r="G32" s="9"/>
      <c r="H32" s="27"/>
      <c r="I32" s="27"/>
      <c r="J32" s="27"/>
    </row>
    <row r="33" spans="1:10" ht="18" customHeight="1" x14ac:dyDescent="0.2">
      <c r="A33" s="136" t="s">
        <v>44</v>
      </c>
      <c r="B33" s="137"/>
      <c r="C33" s="137"/>
      <c r="D33" s="137"/>
      <c r="E33" s="137"/>
      <c r="F33" s="137"/>
      <c r="G33" s="137"/>
      <c r="H33" s="137"/>
      <c r="I33" s="137"/>
      <c r="J33" s="137"/>
    </row>
    <row r="34" spans="1:10" ht="15.75" x14ac:dyDescent="0.2">
      <c r="A34" s="28"/>
      <c r="B34" s="9"/>
      <c r="C34" s="9"/>
      <c r="D34" s="9"/>
      <c r="E34" s="9"/>
      <c r="F34" s="9"/>
      <c r="G34" s="9"/>
      <c r="H34" s="27"/>
      <c r="I34" s="27"/>
      <c r="J34" s="27"/>
    </row>
    <row r="35" spans="1:10" ht="31.5" x14ac:dyDescent="0.25">
      <c r="A35" s="17"/>
      <c r="B35" s="18"/>
      <c r="C35" s="18"/>
      <c r="D35" s="19"/>
      <c r="E35" s="20"/>
      <c r="F35" s="21" t="s">
        <v>11</v>
      </c>
      <c r="G35" s="21" t="s">
        <v>12</v>
      </c>
      <c r="H35" s="21" t="s">
        <v>13</v>
      </c>
      <c r="I35" s="21" t="s">
        <v>14</v>
      </c>
      <c r="J35" s="21" t="s">
        <v>15</v>
      </c>
    </row>
    <row r="36" spans="1:10" ht="15.75" x14ac:dyDescent="0.25">
      <c r="A36" s="130" t="s">
        <v>40</v>
      </c>
      <c r="B36" s="131"/>
      <c r="C36" s="131"/>
      <c r="D36" s="131"/>
      <c r="E36" s="132"/>
      <c r="F36" s="29"/>
      <c r="G36" s="29"/>
      <c r="H36" s="29"/>
      <c r="I36" s="29"/>
      <c r="J36" s="30"/>
    </row>
    <row r="37" spans="1:10" ht="30" customHeight="1" x14ac:dyDescent="0.25">
      <c r="A37" s="133" t="s">
        <v>7</v>
      </c>
      <c r="B37" s="134"/>
      <c r="C37" s="134"/>
      <c r="D37" s="134"/>
      <c r="E37" s="135"/>
      <c r="F37" s="31" t="s">
        <v>207</v>
      </c>
      <c r="G37" s="31" t="s">
        <v>83</v>
      </c>
      <c r="H37" s="32">
        <v>0</v>
      </c>
      <c r="I37" s="32">
        <v>0</v>
      </c>
      <c r="J37" s="33">
        <v>0</v>
      </c>
    </row>
    <row r="39" spans="1:10" x14ac:dyDescent="0.2">
      <c r="A39" s="136" t="s">
        <v>197</v>
      </c>
      <c r="B39" s="137"/>
      <c r="C39" s="137"/>
      <c r="D39" s="137"/>
      <c r="E39" s="137"/>
      <c r="F39" s="137"/>
      <c r="G39" s="137"/>
      <c r="H39" s="137"/>
      <c r="I39" s="137"/>
      <c r="J39" s="137"/>
    </row>
    <row r="41" spans="1:10" ht="31.5" x14ac:dyDescent="0.25">
      <c r="A41" s="17"/>
      <c r="B41" s="18"/>
      <c r="C41" s="18"/>
      <c r="D41" s="19"/>
      <c r="E41" s="20"/>
      <c r="F41" s="21" t="s">
        <v>11</v>
      </c>
      <c r="G41" s="21" t="s">
        <v>12</v>
      </c>
      <c r="H41" s="21" t="s">
        <v>13</v>
      </c>
      <c r="I41" s="21" t="s">
        <v>14</v>
      </c>
      <c r="J41" s="21" t="s">
        <v>15</v>
      </c>
    </row>
    <row r="42" spans="1:10" ht="31.5" x14ac:dyDescent="0.25">
      <c r="A42" s="126" t="s">
        <v>198</v>
      </c>
      <c r="B42" s="138"/>
      <c r="C42" s="138"/>
      <c r="D42" s="138"/>
      <c r="E42" s="139"/>
      <c r="F42" s="24" t="s">
        <v>208</v>
      </c>
      <c r="G42" s="24" t="s">
        <v>211</v>
      </c>
      <c r="H42" s="24" t="s">
        <v>213</v>
      </c>
      <c r="I42" s="24" t="s">
        <v>214</v>
      </c>
      <c r="J42" s="24" t="s">
        <v>216</v>
      </c>
    </row>
    <row r="43" spans="1:10" ht="31.5" x14ac:dyDescent="0.25">
      <c r="A43" s="126" t="s">
        <v>199</v>
      </c>
      <c r="B43" s="127"/>
      <c r="C43" s="127"/>
      <c r="D43" s="127"/>
      <c r="E43" s="127"/>
      <c r="F43" s="24" t="s">
        <v>209</v>
      </c>
      <c r="G43" s="24" t="s">
        <v>211</v>
      </c>
      <c r="H43" s="24" t="s">
        <v>213</v>
      </c>
      <c r="I43" s="24" t="s">
        <v>215</v>
      </c>
      <c r="J43" s="24" t="s">
        <v>76</v>
      </c>
    </row>
    <row r="44" spans="1:10" ht="31.5" x14ac:dyDescent="0.25">
      <c r="A44" s="128" t="s">
        <v>200</v>
      </c>
      <c r="B44" s="129"/>
      <c r="C44" s="129"/>
      <c r="D44" s="129"/>
      <c r="E44" s="129"/>
      <c r="F44" s="23" t="s">
        <v>210</v>
      </c>
      <c r="G44" s="26" t="s">
        <v>212</v>
      </c>
      <c r="H44" s="33">
        <v>0</v>
      </c>
      <c r="I44" s="33">
        <v>0</v>
      </c>
      <c r="J44" s="33">
        <v>0</v>
      </c>
    </row>
    <row r="45" spans="1:10" ht="11.25" customHeight="1" x14ac:dyDescent="0.25">
      <c r="A45" s="1"/>
      <c r="B45" s="2"/>
      <c r="C45" s="2"/>
      <c r="D45" s="2"/>
      <c r="E45" s="2"/>
      <c r="F45" s="3"/>
      <c r="G45" s="3"/>
      <c r="H45" s="3"/>
      <c r="I45" s="3"/>
      <c r="J45" s="3"/>
    </row>
  </sheetData>
  <mergeCells count="23">
    <mergeCell ref="A22:E22"/>
    <mergeCell ref="A15:J15"/>
    <mergeCell ref="A26:J26"/>
    <mergeCell ref="A33:J33"/>
    <mergeCell ref="A6:J6"/>
    <mergeCell ref="A8:J8"/>
    <mergeCell ref="A18:E18"/>
    <mergeCell ref="A19:E19"/>
    <mergeCell ref="A20:E20"/>
    <mergeCell ref="A9:J9"/>
    <mergeCell ref="A11:J11"/>
    <mergeCell ref="A13:J13"/>
    <mergeCell ref="A29:E29"/>
    <mergeCell ref="A30:E30"/>
    <mergeCell ref="A31:E31"/>
    <mergeCell ref="A23:E23"/>
    <mergeCell ref="A43:E43"/>
    <mergeCell ref="A44:E44"/>
    <mergeCell ref="A24:E24"/>
    <mergeCell ref="A36:E36"/>
    <mergeCell ref="A37:E37"/>
    <mergeCell ref="A39:J39"/>
    <mergeCell ref="A42:E42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Footer>&amp;C1</oddFoot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4"/>
  <sheetViews>
    <sheetView showGridLines="0" topLeftCell="A58" zoomScaleNormal="100" workbookViewId="0">
      <selection activeCell="A80" sqref="A80:B80"/>
    </sheetView>
  </sheetViews>
  <sheetFormatPr defaultRowHeight="15" x14ac:dyDescent="0.2"/>
  <cols>
    <col min="1" max="1" width="10.140625" style="10" customWidth="1"/>
    <col min="2" max="2" width="22.85546875" style="10" customWidth="1"/>
    <col min="3" max="3" width="5.42578125" style="10" bestFit="1" customWidth="1"/>
    <col min="4" max="4" width="48.5703125" style="10" customWidth="1"/>
    <col min="5" max="5" width="16.42578125" style="10" customWidth="1"/>
    <col min="6" max="8" width="15.5703125" style="10" bestFit="1" customWidth="1"/>
    <col min="9" max="9" width="14.28515625" style="10" customWidth="1"/>
    <col min="10" max="16384" width="9.140625" style="10"/>
  </cols>
  <sheetData>
    <row r="1" spans="1:9" ht="18" customHeight="1" x14ac:dyDescent="0.2">
      <c r="A1" s="4"/>
      <c r="B1" s="4"/>
      <c r="C1" s="4"/>
      <c r="D1" s="4"/>
    </row>
    <row r="2" spans="1:9" x14ac:dyDescent="0.2">
      <c r="A2" s="154" t="s">
        <v>217</v>
      </c>
      <c r="B2" s="154"/>
      <c r="C2" s="154"/>
      <c r="D2" s="154"/>
    </row>
    <row r="3" spans="1:9" x14ac:dyDescent="0.2">
      <c r="A3" s="155" t="s">
        <v>218</v>
      </c>
      <c r="B3" s="155"/>
      <c r="C3" s="155"/>
      <c r="D3" s="155"/>
      <c r="E3" s="155"/>
      <c r="F3" s="155"/>
      <c r="G3" s="155"/>
      <c r="H3" s="155"/>
      <c r="I3" s="155"/>
    </row>
    <row r="4" spans="1:9" ht="30" customHeight="1" x14ac:dyDescent="0.2">
      <c r="A4" s="155"/>
      <c r="B4" s="155"/>
      <c r="C4" s="155"/>
      <c r="D4" s="155"/>
      <c r="E4" s="155"/>
      <c r="F4" s="155"/>
      <c r="G4" s="155"/>
      <c r="H4" s="155"/>
      <c r="I4" s="155"/>
    </row>
    <row r="5" spans="1:9" ht="21.75" customHeight="1" x14ac:dyDescent="0.2">
      <c r="A5" s="5"/>
      <c r="B5" s="5"/>
      <c r="C5" s="5"/>
      <c r="D5" s="5"/>
      <c r="E5" s="5"/>
      <c r="F5" s="5"/>
      <c r="G5" s="5"/>
      <c r="H5" s="5"/>
      <c r="I5" s="5"/>
    </row>
    <row r="6" spans="1:9" ht="18" customHeight="1" x14ac:dyDescent="0.2">
      <c r="A6" s="34" t="s">
        <v>16</v>
      </c>
    </row>
    <row r="7" spans="1:9" ht="18" customHeight="1" x14ac:dyDescent="0.2">
      <c r="A7" s="34" t="s">
        <v>219</v>
      </c>
    </row>
    <row r="8" spans="1:9" ht="16.5" thickBot="1" x14ac:dyDescent="0.25">
      <c r="A8" s="4"/>
      <c r="B8" s="4"/>
      <c r="C8" s="4"/>
      <c r="D8" s="4"/>
    </row>
    <row r="9" spans="1:9" ht="15.75" x14ac:dyDescent="0.2">
      <c r="A9" s="35"/>
      <c r="B9" s="35"/>
      <c r="C9" s="35"/>
      <c r="D9" s="35"/>
      <c r="E9" s="36" t="s">
        <v>92</v>
      </c>
      <c r="F9" s="37" t="s">
        <v>93</v>
      </c>
      <c r="G9" s="37" t="s">
        <v>94</v>
      </c>
      <c r="H9" s="37" t="s">
        <v>94</v>
      </c>
      <c r="I9" s="37" t="s">
        <v>94</v>
      </c>
    </row>
    <row r="10" spans="1:9" ht="15.75" customHeight="1" thickBot="1" x14ac:dyDescent="0.25">
      <c r="A10" s="150" t="s">
        <v>95</v>
      </c>
      <c r="B10" s="152" t="s">
        <v>96</v>
      </c>
      <c r="C10" s="152"/>
      <c r="D10" s="152"/>
      <c r="E10" s="39" t="s">
        <v>97</v>
      </c>
      <c r="F10" s="40" t="s">
        <v>98</v>
      </c>
      <c r="G10" s="40" t="s">
        <v>99</v>
      </c>
      <c r="H10" s="40" t="s">
        <v>100</v>
      </c>
      <c r="I10" s="40" t="s">
        <v>101</v>
      </c>
    </row>
    <row r="11" spans="1:9" ht="15.75" x14ac:dyDescent="0.25">
      <c r="A11" s="151"/>
      <c r="B11" s="153"/>
      <c r="C11" s="153"/>
      <c r="D11" s="153"/>
      <c r="E11" s="42">
        <v>2021</v>
      </c>
      <c r="F11" s="41" t="s">
        <v>103</v>
      </c>
      <c r="G11" s="41" t="s">
        <v>104</v>
      </c>
      <c r="H11" s="41" t="s">
        <v>105</v>
      </c>
      <c r="I11" s="41" t="s">
        <v>106</v>
      </c>
    </row>
    <row r="12" spans="1:9" ht="15.75" x14ac:dyDescent="0.2">
      <c r="A12" s="43" t="s">
        <v>155</v>
      </c>
      <c r="B12" s="43"/>
      <c r="C12" s="43"/>
      <c r="D12" s="43"/>
      <c r="E12" s="44">
        <v>5512790.3099999996</v>
      </c>
      <c r="F12" s="44">
        <v>8514150.4800000004</v>
      </c>
      <c r="G12" s="44">
        <v>9177010.5199999996</v>
      </c>
      <c r="H12" s="44">
        <v>8368680.25</v>
      </c>
      <c r="I12" s="44">
        <v>8173828.6500000004</v>
      </c>
    </row>
    <row r="13" spans="1:9" ht="15.75" x14ac:dyDescent="0.2">
      <c r="A13" s="45" t="s">
        <v>102</v>
      </c>
      <c r="B13" s="45" t="s">
        <v>17</v>
      </c>
      <c r="C13" s="46"/>
      <c r="D13" s="46"/>
      <c r="E13" s="47">
        <v>5478762.2400000002</v>
      </c>
      <c r="F13" s="47">
        <v>8196942.9699999997</v>
      </c>
      <c r="G13" s="47">
        <v>8882365.8800000008</v>
      </c>
      <c r="H13" s="47">
        <v>8339481.2300000004</v>
      </c>
      <c r="I13" s="47">
        <v>8144629.6299999999</v>
      </c>
    </row>
    <row r="14" spans="1:9" x14ac:dyDescent="0.2">
      <c r="A14" s="48" t="s">
        <v>112</v>
      </c>
      <c r="B14" s="48" t="s">
        <v>18</v>
      </c>
      <c r="C14" s="48"/>
      <c r="D14" s="48"/>
      <c r="E14" s="49" t="s">
        <v>107</v>
      </c>
      <c r="F14" s="49" t="s">
        <v>111</v>
      </c>
      <c r="G14" s="49" t="s">
        <v>108</v>
      </c>
      <c r="H14" s="49" t="s">
        <v>109</v>
      </c>
      <c r="I14" s="49" t="s">
        <v>110</v>
      </c>
    </row>
    <row r="15" spans="1:9" s="53" customFormat="1" x14ac:dyDescent="0.2">
      <c r="A15" s="50" t="s">
        <v>156</v>
      </c>
      <c r="B15" s="50"/>
      <c r="C15" s="50"/>
      <c r="D15" s="50"/>
      <c r="E15" s="51" t="s">
        <v>107</v>
      </c>
      <c r="F15" s="52">
        <v>3617024.34</v>
      </c>
      <c r="G15" s="51" t="s">
        <v>108</v>
      </c>
      <c r="H15" s="51" t="s">
        <v>109</v>
      </c>
      <c r="I15" s="51" t="s">
        <v>110</v>
      </c>
    </row>
    <row r="16" spans="1:9" x14ac:dyDescent="0.2">
      <c r="A16" s="48" t="s">
        <v>118</v>
      </c>
      <c r="B16" s="48" t="s">
        <v>119</v>
      </c>
      <c r="C16" s="48"/>
      <c r="D16" s="48"/>
      <c r="E16" s="54">
        <v>1376730.42</v>
      </c>
      <c r="F16" s="54">
        <v>3370730.04</v>
      </c>
      <c r="G16" s="54">
        <v>3172423.05</v>
      </c>
      <c r="H16" s="54">
        <v>1823243.85</v>
      </c>
      <c r="I16" s="54">
        <v>1450082.56</v>
      </c>
    </row>
    <row r="17" spans="1:9" s="53" customFormat="1" x14ac:dyDescent="0.2">
      <c r="A17" s="50" t="s">
        <v>157</v>
      </c>
      <c r="B17" s="50"/>
      <c r="C17" s="50"/>
      <c r="D17" s="50"/>
      <c r="E17" s="52">
        <v>1376730.42</v>
      </c>
      <c r="F17" s="52">
        <v>3370730.04</v>
      </c>
      <c r="G17" s="52">
        <v>3172423.05</v>
      </c>
      <c r="H17" s="52">
        <v>1823243.85</v>
      </c>
      <c r="I17" s="52">
        <v>1450082.56</v>
      </c>
    </row>
    <row r="18" spans="1:9" x14ac:dyDescent="0.2">
      <c r="A18" s="48" t="s">
        <v>113</v>
      </c>
      <c r="B18" s="48" t="s">
        <v>45</v>
      </c>
      <c r="C18" s="48"/>
      <c r="D18" s="48"/>
      <c r="E18" s="54">
        <v>80572.98</v>
      </c>
      <c r="F18" s="54">
        <v>78212.89</v>
      </c>
      <c r="G18" s="54">
        <v>112621.95</v>
      </c>
      <c r="H18" s="54">
        <v>112621.94</v>
      </c>
      <c r="I18" s="54">
        <v>112621.94</v>
      </c>
    </row>
    <row r="19" spans="1:9" s="53" customFormat="1" x14ac:dyDescent="0.2">
      <c r="A19" s="50" t="s">
        <v>156</v>
      </c>
      <c r="B19" s="50"/>
      <c r="C19" s="50"/>
      <c r="D19" s="50"/>
      <c r="E19" s="52">
        <v>75319.13</v>
      </c>
      <c r="F19" s="52">
        <v>75485.429999999993</v>
      </c>
      <c r="G19" s="52">
        <v>109894.49</v>
      </c>
      <c r="H19" s="52">
        <v>112548.94</v>
      </c>
      <c r="I19" s="52">
        <v>112548.94</v>
      </c>
    </row>
    <row r="20" spans="1:9" s="53" customFormat="1" x14ac:dyDescent="0.2">
      <c r="A20" s="50" t="s">
        <v>158</v>
      </c>
      <c r="B20" s="50"/>
      <c r="C20" s="50"/>
      <c r="D20" s="50"/>
      <c r="E20" s="52">
        <v>62.98</v>
      </c>
      <c r="F20" s="52">
        <v>73</v>
      </c>
      <c r="G20" s="52">
        <v>73</v>
      </c>
      <c r="H20" s="52">
        <v>73</v>
      </c>
      <c r="I20" s="52">
        <v>73</v>
      </c>
    </row>
    <row r="21" spans="1:9" s="53" customFormat="1" x14ac:dyDescent="0.2">
      <c r="A21" s="50" t="s">
        <v>159</v>
      </c>
      <c r="B21" s="50"/>
      <c r="C21" s="50"/>
      <c r="D21" s="50"/>
      <c r="E21" s="52">
        <v>5190.87</v>
      </c>
      <c r="F21" s="52">
        <v>2654.46</v>
      </c>
      <c r="G21" s="52">
        <v>2654.46</v>
      </c>
      <c r="H21" s="52">
        <v>0</v>
      </c>
      <c r="I21" s="52">
        <v>0</v>
      </c>
    </row>
    <row r="22" spans="1:9" s="57" customFormat="1" x14ac:dyDescent="0.2">
      <c r="A22" s="55">
        <v>65</v>
      </c>
      <c r="B22" s="48" t="s">
        <v>131</v>
      </c>
      <c r="C22" s="55"/>
      <c r="D22" s="55"/>
      <c r="E22" s="56">
        <v>976628.49</v>
      </c>
      <c r="F22" s="56">
        <v>1066621.32</v>
      </c>
      <c r="G22" s="56">
        <v>1040246.36</v>
      </c>
      <c r="H22" s="56">
        <v>834295.57</v>
      </c>
      <c r="I22" s="56">
        <v>834295.57</v>
      </c>
    </row>
    <row r="23" spans="1:9" s="58" customFormat="1" x14ac:dyDescent="0.2">
      <c r="A23" s="50" t="s">
        <v>156</v>
      </c>
      <c r="B23" s="50"/>
      <c r="C23" s="50"/>
      <c r="D23" s="50"/>
      <c r="E23" s="52">
        <v>275402.90000000002</v>
      </c>
      <c r="F23" s="52">
        <v>303990.24</v>
      </c>
      <c r="G23" s="52">
        <v>305625.62</v>
      </c>
      <c r="H23" s="52">
        <v>834295.57</v>
      </c>
      <c r="I23" s="52">
        <v>834295.57</v>
      </c>
    </row>
    <row r="24" spans="1:9" s="58" customFormat="1" x14ac:dyDescent="0.2">
      <c r="A24" s="50" t="s">
        <v>159</v>
      </c>
      <c r="B24" s="50"/>
      <c r="C24" s="50"/>
      <c r="D24" s="50"/>
      <c r="E24" s="52">
        <v>701225.59</v>
      </c>
      <c r="F24" s="52">
        <v>762631.08</v>
      </c>
      <c r="G24" s="52">
        <v>734620.74</v>
      </c>
      <c r="H24" s="52"/>
      <c r="I24" s="52"/>
    </row>
    <row r="25" spans="1:9" s="57" customFormat="1" ht="15.75" customHeight="1" x14ac:dyDescent="0.2">
      <c r="A25" s="55">
        <v>66</v>
      </c>
      <c r="B25" s="48" t="s">
        <v>116</v>
      </c>
      <c r="C25" s="55"/>
      <c r="D25" s="55"/>
      <c r="E25" s="56">
        <v>48655.59</v>
      </c>
      <c r="F25" s="56">
        <v>53072.94</v>
      </c>
      <c r="G25" s="56">
        <v>56523.73</v>
      </c>
      <c r="H25" s="56">
        <v>58992.37</v>
      </c>
      <c r="I25" s="56">
        <v>59486.1</v>
      </c>
    </row>
    <row r="26" spans="1:9" s="58" customFormat="1" ht="15.75" customHeight="1" x14ac:dyDescent="0.2">
      <c r="A26" s="50" t="s">
        <v>156</v>
      </c>
      <c r="B26" s="50"/>
      <c r="C26" s="50"/>
      <c r="D26" s="50"/>
      <c r="E26" s="52"/>
      <c r="F26" s="52"/>
      <c r="G26" s="52"/>
      <c r="H26" s="52">
        <v>28482.31</v>
      </c>
      <c r="I26" s="52">
        <v>28976.04</v>
      </c>
    </row>
    <row r="27" spans="1:9" s="58" customFormat="1" ht="15.75" customHeight="1" x14ac:dyDescent="0.2">
      <c r="A27" s="50" t="s">
        <v>158</v>
      </c>
      <c r="B27" s="50"/>
      <c r="C27" s="50"/>
      <c r="D27" s="50"/>
      <c r="E27" s="52">
        <v>43997.02</v>
      </c>
      <c r="F27" s="52">
        <v>48560.36</v>
      </c>
      <c r="G27" s="52">
        <v>55196.5</v>
      </c>
      <c r="H27" s="52">
        <v>30510.06</v>
      </c>
      <c r="I27" s="52">
        <v>30510.06</v>
      </c>
    </row>
    <row r="28" spans="1:9" s="58" customFormat="1" ht="15.75" customHeight="1" x14ac:dyDescent="0.2">
      <c r="A28" s="50" t="s">
        <v>160</v>
      </c>
      <c r="B28" s="50"/>
      <c r="C28" s="50"/>
      <c r="D28" s="50"/>
      <c r="E28" s="52">
        <v>4658.57</v>
      </c>
      <c r="F28" s="52">
        <v>4512.58</v>
      </c>
      <c r="G28" s="52">
        <v>1327.23</v>
      </c>
      <c r="H28" s="52"/>
      <c r="I28" s="52"/>
    </row>
    <row r="29" spans="1:9" s="57" customFormat="1" x14ac:dyDescent="0.2">
      <c r="A29" s="48" t="s">
        <v>114</v>
      </c>
      <c r="B29" s="48" t="s">
        <v>115</v>
      </c>
      <c r="C29" s="55"/>
      <c r="D29" s="55"/>
      <c r="E29" s="56">
        <v>6761.33</v>
      </c>
      <c r="F29" s="56">
        <v>11281.44</v>
      </c>
      <c r="G29" s="56">
        <v>9954.2099999999991</v>
      </c>
      <c r="H29" s="56">
        <v>9954.2099999999991</v>
      </c>
      <c r="I29" s="56">
        <v>9954.2099999999991</v>
      </c>
    </row>
    <row r="30" spans="1:9" s="53" customFormat="1" x14ac:dyDescent="0.2">
      <c r="A30" s="50" t="s">
        <v>156</v>
      </c>
      <c r="B30" s="50"/>
      <c r="C30" s="50"/>
      <c r="D30" s="50"/>
      <c r="E30" s="52">
        <v>6731.33</v>
      </c>
      <c r="F30" s="52">
        <v>11281.44</v>
      </c>
      <c r="G30" s="52">
        <v>9954.2099999999991</v>
      </c>
      <c r="H30" s="52">
        <v>9954.2099999999991</v>
      </c>
      <c r="I30" s="52">
        <v>9954.2099999999991</v>
      </c>
    </row>
    <row r="31" spans="1:9" s="60" customFormat="1" ht="15.75" x14ac:dyDescent="0.25">
      <c r="A31" s="45">
        <v>7</v>
      </c>
      <c r="B31" s="45" t="s">
        <v>19</v>
      </c>
      <c r="C31" s="45"/>
      <c r="D31" s="45"/>
      <c r="E31" s="59">
        <v>34028.07</v>
      </c>
      <c r="F31" s="59">
        <v>317207.51</v>
      </c>
      <c r="G31" s="59">
        <v>294644.64</v>
      </c>
      <c r="H31" s="59">
        <v>29199.02</v>
      </c>
      <c r="I31" s="59">
        <v>29199.02</v>
      </c>
    </row>
    <row r="32" spans="1:9" x14ac:dyDescent="0.2">
      <c r="A32" s="48" t="s">
        <v>121</v>
      </c>
      <c r="B32" s="48" t="s">
        <v>122</v>
      </c>
      <c r="C32" s="48"/>
      <c r="D32" s="48"/>
      <c r="E32" s="49" t="s">
        <v>123</v>
      </c>
      <c r="F32" s="49" t="s">
        <v>124</v>
      </c>
      <c r="G32" s="49" t="s">
        <v>125</v>
      </c>
      <c r="H32" s="49" t="s">
        <v>126</v>
      </c>
      <c r="I32" s="49" t="s">
        <v>126</v>
      </c>
    </row>
    <row r="33" spans="1:9" s="61" customFormat="1" x14ac:dyDescent="0.2">
      <c r="A33" s="50" t="s">
        <v>120</v>
      </c>
      <c r="B33" s="50"/>
      <c r="C33" s="50"/>
      <c r="D33" s="50"/>
      <c r="E33" s="52">
        <v>11291.82</v>
      </c>
      <c r="F33" s="52">
        <v>245537.2</v>
      </c>
      <c r="G33" s="52">
        <v>291990.18</v>
      </c>
      <c r="H33" s="52">
        <v>26544.560000000001</v>
      </c>
      <c r="I33" s="52">
        <v>26544.560000000001</v>
      </c>
    </row>
    <row r="34" spans="1:9" x14ac:dyDescent="0.2">
      <c r="A34" s="48" t="s">
        <v>127</v>
      </c>
      <c r="B34" s="48" t="s">
        <v>128</v>
      </c>
      <c r="C34" s="48"/>
      <c r="D34" s="48"/>
      <c r="E34" s="49" t="s">
        <v>129</v>
      </c>
      <c r="F34" s="49" t="s">
        <v>130</v>
      </c>
      <c r="G34" s="49" t="s">
        <v>117</v>
      </c>
      <c r="H34" s="49" t="s">
        <v>117</v>
      </c>
      <c r="I34" s="49" t="s">
        <v>117</v>
      </c>
    </row>
    <row r="35" spans="1:9" s="53" customFormat="1" x14ac:dyDescent="0.2">
      <c r="A35" s="50" t="s">
        <v>120</v>
      </c>
      <c r="B35" s="50"/>
      <c r="C35" s="50"/>
      <c r="D35" s="50"/>
      <c r="E35" s="52">
        <v>22736.25</v>
      </c>
      <c r="F35" s="52">
        <v>71670.31</v>
      </c>
      <c r="G35" s="52">
        <v>2654.46</v>
      </c>
      <c r="H35" s="52">
        <v>2654.46</v>
      </c>
      <c r="I35" s="52">
        <v>2654.46</v>
      </c>
    </row>
    <row r="39" spans="1:9" ht="16.5" thickBot="1" x14ac:dyDescent="0.25">
      <c r="A39" s="34" t="s">
        <v>220</v>
      </c>
    </row>
    <row r="40" spans="1:9" ht="15.75" x14ac:dyDescent="0.2">
      <c r="A40" s="35"/>
      <c r="B40" s="35"/>
      <c r="C40" s="35"/>
      <c r="D40" s="35"/>
      <c r="E40" s="36" t="s">
        <v>92</v>
      </c>
      <c r="F40" s="37" t="s">
        <v>93</v>
      </c>
      <c r="G40" s="62" t="s">
        <v>94</v>
      </c>
      <c r="H40" s="37" t="s">
        <v>94</v>
      </c>
      <c r="I40" s="37" t="s">
        <v>94</v>
      </c>
    </row>
    <row r="41" spans="1:9" ht="15.75" customHeight="1" thickBot="1" x14ac:dyDescent="0.3">
      <c r="A41" s="150" t="s">
        <v>95</v>
      </c>
      <c r="B41" s="63" t="s">
        <v>132</v>
      </c>
      <c r="C41" s="63"/>
      <c r="D41" s="63"/>
      <c r="E41" s="39" t="s">
        <v>97</v>
      </c>
      <c r="F41" s="40" t="s">
        <v>98</v>
      </c>
      <c r="G41" s="39" t="s">
        <v>99</v>
      </c>
      <c r="H41" s="40" t="s">
        <v>100</v>
      </c>
      <c r="I41" s="40" t="s">
        <v>101</v>
      </c>
    </row>
    <row r="42" spans="1:9" ht="16.5" thickBot="1" x14ac:dyDescent="0.3">
      <c r="A42" s="150"/>
      <c r="B42" s="64"/>
      <c r="C42" s="64"/>
      <c r="D42" s="64"/>
      <c r="E42" s="65">
        <v>2021</v>
      </c>
      <c r="F42" s="38" t="s">
        <v>103</v>
      </c>
      <c r="G42" s="65" t="s">
        <v>104</v>
      </c>
      <c r="H42" s="38" t="s">
        <v>105</v>
      </c>
      <c r="I42" s="38" t="s">
        <v>106</v>
      </c>
    </row>
    <row r="43" spans="1:9" ht="15.75" x14ac:dyDescent="0.2">
      <c r="A43" s="43" t="s">
        <v>161</v>
      </c>
      <c r="B43" s="43"/>
      <c r="C43" s="43"/>
      <c r="D43" s="43"/>
      <c r="E43" s="44">
        <v>5775009.5899999999</v>
      </c>
      <c r="F43" s="44">
        <v>9438335.9600000009</v>
      </c>
      <c r="G43" s="44">
        <v>9918831.4800000004</v>
      </c>
      <c r="H43" s="44">
        <v>8871600.1600000001</v>
      </c>
      <c r="I43" s="44">
        <v>8106040.4800000004</v>
      </c>
    </row>
    <row r="44" spans="1:9" ht="15.75" x14ac:dyDescent="0.2">
      <c r="A44" s="45" t="s">
        <v>133</v>
      </c>
      <c r="B44" s="45" t="s">
        <v>20</v>
      </c>
      <c r="C44" s="45"/>
      <c r="D44" s="45"/>
      <c r="E44" s="59">
        <v>4046156.6</v>
      </c>
      <c r="F44" s="59">
        <v>4892177.28</v>
      </c>
      <c r="G44" s="59">
        <v>5761875.9400000004</v>
      </c>
      <c r="H44" s="59">
        <v>5561399.6900000004</v>
      </c>
      <c r="I44" s="59">
        <v>4975669.6399999997</v>
      </c>
    </row>
    <row r="45" spans="1:9" ht="15.75" x14ac:dyDescent="0.2">
      <c r="A45" s="45" t="s">
        <v>134</v>
      </c>
      <c r="B45" s="45" t="s">
        <v>21</v>
      </c>
      <c r="C45" s="45"/>
      <c r="D45" s="45"/>
      <c r="E45" s="59">
        <v>1187152.24</v>
      </c>
      <c r="F45" s="59">
        <v>1354234.32</v>
      </c>
      <c r="G45" s="59">
        <v>1365150.72</v>
      </c>
      <c r="H45" s="59">
        <v>1365943.34</v>
      </c>
      <c r="I45" s="59">
        <v>1367068.93</v>
      </c>
    </row>
    <row r="46" spans="1:9" s="53" customFormat="1" x14ac:dyDescent="0.2">
      <c r="A46" s="50" t="s">
        <v>156</v>
      </c>
      <c r="B46" s="50"/>
      <c r="C46" s="50"/>
      <c r="D46" s="50"/>
      <c r="E46" s="52">
        <v>1180929.5</v>
      </c>
      <c r="F46" s="52">
        <v>1344429.96</v>
      </c>
      <c r="G46" s="52">
        <v>1352421.96</v>
      </c>
      <c r="H46" s="52">
        <v>1352010.16</v>
      </c>
      <c r="I46" s="52">
        <v>1352894.87</v>
      </c>
    </row>
    <row r="47" spans="1:9" s="53" customFormat="1" x14ac:dyDescent="0.2">
      <c r="A47" s="50" t="s">
        <v>158</v>
      </c>
      <c r="B47" s="50"/>
      <c r="C47" s="50"/>
      <c r="D47" s="50"/>
      <c r="E47" s="52">
        <v>6222.74</v>
      </c>
      <c r="F47" s="52">
        <v>9804.36</v>
      </c>
      <c r="G47" s="52">
        <v>12728.76</v>
      </c>
      <c r="H47" s="52">
        <v>13933.18</v>
      </c>
      <c r="I47" s="52">
        <v>14174.06</v>
      </c>
    </row>
    <row r="48" spans="1:9" ht="15.75" x14ac:dyDescent="0.2">
      <c r="A48" s="45" t="s">
        <v>135</v>
      </c>
      <c r="B48" s="45" t="s">
        <v>34</v>
      </c>
      <c r="C48" s="45"/>
      <c r="D48" s="45"/>
      <c r="E48" s="59">
        <v>1501783.55</v>
      </c>
      <c r="F48" s="59">
        <v>1772725.17</v>
      </c>
      <c r="G48" s="59">
        <v>2168126.11</v>
      </c>
      <c r="H48" s="59">
        <v>2161544.79</v>
      </c>
      <c r="I48" s="59">
        <v>2153647</v>
      </c>
    </row>
    <row r="49" spans="1:9" x14ac:dyDescent="0.2">
      <c r="A49" s="50" t="s">
        <v>156</v>
      </c>
      <c r="B49" s="50"/>
      <c r="C49" s="50"/>
      <c r="D49" s="50"/>
      <c r="E49" s="52">
        <v>967416.11</v>
      </c>
      <c r="F49" s="52">
        <v>1213233.33</v>
      </c>
      <c r="G49" s="52">
        <v>1698223.25</v>
      </c>
      <c r="H49" s="52">
        <v>1723309.94</v>
      </c>
      <c r="I49" s="52">
        <v>1715832.74</v>
      </c>
    </row>
    <row r="50" spans="1:9" x14ac:dyDescent="0.2">
      <c r="A50" s="50" t="s">
        <v>158</v>
      </c>
      <c r="B50" s="50"/>
      <c r="C50" s="50"/>
      <c r="D50" s="50"/>
      <c r="E50" s="52">
        <v>10394.06</v>
      </c>
      <c r="F50" s="52">
        <v>14879.77</v>
      </c>
      <c r="G50" s="52">
        <v>40645.46</v>
      </c>
      <c r="H50" s="52">
        <v>19163.919999999998</v>
      </c>
      <c r="I50" s="52">
        <v>19380.189999999999</v>
      </c>
    </row>
    <row r="51" spans="1:9" x14ac:dyDescent="0.2">
      <c r="A51" s="50" t="s">
        <v>159</v>
      </c>
      <c r="B51" s="50"/>
      <c r="C51" s="50"/>
      <c r="D51" s="50"/>
      <c r="E51" s="52">
        <v>443042.06</v>
      </c>
      <c r="F51" s="52">
        <v>510501.14</v>
      </c>
      <c r="G51" s="52">
        <v>413099.73</v>
      </c>
      <c r="H51" s="52">
        <v>413099.73</v>
      </c>
      <c r="I51" s="52">
        <v>413099.73</v>
      </c>
    </row>
    <row r="52" spans="1:9" x14ac:dyDescent="0.2">
      <c r="A52" s="50" t="s">
        <v>157</v>
      </c>
      <c r="B52" s="50"/>
      <c r="C52" s="50"/>
      <c r="D52" s="50"/>
      <c r="E52" s="52">
        <v>80931.320000000007</v>
      </c>
      <c r="F52" s="52">
        <v>28271.119999999999</v>
      </c>
      <c r="G52" s="52">
        <v>14830.44</v>
      </c>
      <c r="H52" s="52">
        <v>4643.97</v>
      </c>
      <c r="I52" s="52">
        <v>4007.11</v>
      </c>
    </row>
    <row r="53" spans="1:9" x14ac:dyDescent="0.2">
      <c r="A53" s="50" t="s">
        <v>160</v>
      </c>
      <c r="B53" s="50"/>
      <c r="C53" s="50"/>
      <c r="D53" s="50"/>
      <c r="E53" s="52"/>
      <c r="F53" s="52">
        <v>4512.58</v>
      </c>
      <c r="G53" s="52">
        <v>1327.23</v>
      </c>
      <c r="H53" s="52">
        <v>1327.23</v>
      </c>
      <c r="I53" s="52">
        <v>1327.23</v>
      </c>
    </row>
    <row r="54" spans="1:9" x14ac:dyDescent="0.2">
      <c r="A54" s="50" t="s">
        <v>120</v>
      </c>
      <c r="B54" s="50"/>
      <c r="C54" s="50"/>
      <c r="D54" s="50"/>
      <c r="E54" s="52"/>
      <c r="F54" s="52">
        <v>1327.23</v>
      </c>
      <c r="G54" s="52"/>
      <c r="H54" s="52"/>
      <c r="I54" s="52"/>
    </row>
    <row r="55" spans="1:9" ht="15.75" x14ac:dyDescent="0.2">
      <c r="A55" s="45" t="s">
        <v>136</v>
      </c>
      <c r="B55" s="45" t="s">
        <v>137</v>
      </c>
      <c r="C55" s="45"/>
      <c r="D55" s="45"/>
      <c r="E55" s="59">
        <v>6399.49</v>
      </c>
      <c r="F55" s="59">
        <v>13405</v>
      </c>
      <c r="G55" s="59">
        <v>15478.13</v>
      </c>
      <c r="H55" s="59">
        <v>14929.71</v>
      </c>
      <c r="I55" s="59">
        <v>14350.72</v>
      </c>
    </row>
    <row r="56" spans="1:9" x14ac:dyDescent="0.2">
      <c r="A56" s="50" t="s">
        <v>156</v>
      </c>
      <c r="B56" s="50"/>
      <c r="C56" s="50"/>
      <c r="D56" s="50"/>
      <c r="E56" s="52">
        <v>6273.27</v>
      </c>
      <c r="F56" s="52">
        <v>13259.01</v>
      </c>
      <c r="G56" s="52">
        <v>15162.25</v>
      </c>
      <c r="H56" s="52">
        <v>14588.88</v>
      </c>
      <c r="I56" s="52">
        <v>14004.9</v>
      </c>
    </row>
    <row r="57" spans="1:9" x14ac:dyDescent="0.2">
      <c r="A57" s="50" t="s">
        <v>158</v>
      </c>
      <c r="B57" s="50"/>
      <c r="C57" s="50"/>
      <c r="D57" s="50"/>
      <c r="E57" s="52">
        <v>126.22</v>
      </c>
      <c r="F57" s="52">
        <v>145.99</v>
      </c>
      <c r="G57" s="52">
        <v>315.88</v>
      </c>
      <c r="H57" s="52">
        <v>340.83</v>
      </c>
      <c r="I57" s="52">
        <v>345.82</v>
      </c>
    </row>
    <row r="58" spans="1:9" ht="15.75" x14ac:dyDescent="0.2">
      <c r="A58" s="45" t="s">
        <v>138</v>
      </c>
      <c r="B58" s="45" t="s">
        <v>139</v>
      </c>
      <c r="C58" s="45"/>
      <c r="D58" s="45"/>
      <c r="E58" s="59">
        <v>6184.85</v>
      </c>
      <c r="F58" s="59">
        <v>207578.47</v>
      </c>
      <c r="G58" s="59">
        <v>276063.44</v>
      </c>
      <c r="H58" s="59">
        <v>226956</v>
      </c>
      <c r="I58" s="59">
        <v>226956</v>
      </c>
    </row>
    <row r="59" spans="1:9" x14ac:dyDescent="0.2">
      <c r="A59" s="50" t="s">
        <v>156</v>
      </c>
      <c r="B59" s="50"/>
      <c r="C59" s="50"/>
      <c r="D59" s="50"/>
      <c r="E59" s="52">
        <v>6184.85</v>
      </c>
      <c r="F59" s="52">
        <v>207578.47</v>
      </c>
      <c r="G59" s="52">
        <v>276063.44</v>
      </c>
      <c r="H59" s="52">
        <v>226956</v>
      </c>
      <c r="I59" s="52">
        <v>226956</v>
      </c>
    </row>
    <row r="60" spans="1:9" ht="15.75" x14ac:dyDescent="0.2">
      <c r="A60" s="45" t="s">
        <v>140</v>
      </c>
      <c r="B60" s="45" t="s">
        <v>141</v>
      </c>
      <c r="C60" s="45"/>
      <c r="D60" s="45"/>
      <c r="E60" s="59">
        <v>62049.36</v>
      </c>
      <c r="F60" s="59">
        <v>126113.22</v>
      </c>
      <c r="G60" s="59">
        <v>163673.76</v>
      </c>
      <c r="H60" s="59">
        <v>79394.78</v>
      </c>
      <c r="I60" s="59">
        <v>79394.78</v>
      </c>
    </row>
    <row r="61" spans="1:9" x14ac:dyDescent="0.2">
      <c r="A61" s="50" t="s">
        <v>156</v>
      </c>
      <c r="B61" s="50"/>
      <c r="C61" s="50"/>
      <c r="D61" s="50"/>
      <c r="E61" s="52">
        <v>58662.77</v>
      </c>
      <c r="F61" s="52">
        <v>70369.64</v>
      </c>
      <c r="G61" s="52">
        <v>80058.399999999994</v>
      </c>
      <c r="H61" s="52">
        <v>56168.29</v>
      </c>
      <c r="I61" s="52">
        <v>56168.29</v>
      </c>
    </row>
    <row r="62" spans="1:9" x14ac:dyDescent="0.2">
      <c r="A62" s="50" t="s">
        <v>158</v>
      </c>
      <c r="B62" s="50"/>
      <c r="C62" s="50"/>
      <c r="D62" s="50"/>
      <c r="E62" s="52"/>
      <c r="F62" s="52">
        <v>22562.880000000001</v>
      </c>
      <c r="G62" s="52"/>
      <c r="H62" s="52"/>
      <c r="I62" s="52"/>
    </row>
    <row r="63" spans="1:9" x14ac:dyDescent="0.2">
      <c r="A63" s="50" t="s">
        <v>157</v>
      </c>
      <c r="B63" s="50"/>
      <c r="C63" s="50"/>
      <c r="D63" s="50"/>
      <c r="E63" s="52">
        <v>3386.59</v>
      </c>
      <c r="F63" s="52">
        <v>33180.699999999997</v>
      </c>
      <c r="G63" s="52">
        <v>83615.360000000001</v>
      </c>
      <c r="H63" s="52">
        <v>23226.49</v>
      </c>
      <c r="I63" s="52">
        <v>23226.49</v>
      </c>
    </row>
    <row r="64" spans="1:9" ht="15.75" x14ac:dyDescent="0.2">
      <c r="A64" s="45" t="s">
        <v>142</v>
      </c>
      <c r="B64" s="45" t="s">
        <v>143</v>
      </c>
      <c r="C64" s="45"/>
      <c r="D64" s="45"/>
      <c r="E64" s="59">
        <v>184302.93</v>
      </c>
      <c r="F64" s="59">
        <v>213551</v>
      </c>
      <c r="G64" s="59">
        <v>367907.63</v>
      </c>
      <c r="H64" s="59">
        <v>284292.26</v>
      </c>
      <c r="I64" s="59">
        <v>286946.71000000002</v>
      </c>
    </row>
    <row r="65" spans="1:9" x14ac:dyDescent="0.2">
      <c r="A65" s="50" t="s">
        <v>156</v>
      </c>
      <c r="B65" s="50"/>
      <c r="C65" s="50"/>
      <c r="D65" s="50"/>
      <c r="E65" s="52">
        <v>179146.65</v>
      </c>
      <c r="F65" s="52">
        <v>208242.09</v>
      </c>
      <c r="G65" s="52">
        <v>367907.63</v>
      </c>
      <c r="H65" s="52">
        <v>284292.26</v>
      </c>
      <c r="I65" s="52">
        <v>286946.71000000002</v>
      </c>
    </row>
    <row r="66" spans="1:9" x14ac:dyDescent="0.2">
      <c r="A66" s="50" t="s">
        <v>157</v>
      </c>
      <c r="B66" s="50"/>
      <c r="C66" s="50"/>
      <c r="D66" s="50"/>
      <c r="E66" s="52">
        <v>5156.28</v>
      </c>
      <c r="F66" s="52">
        <v>5308.91</v>
      </c>
      <c r="G66" s="52"/>
      <c r="H66" s="52"/>
      <c r="I66" s="52"/>
    </row>
    <row r="67" spans="1:9" ht="15.75" x14ac:dyDescent="0.2">
      <c r="A67" s="45" t="s">
        <v>144</v>
      </c>
      <c r="B67" s="45" t="s">
        <v>145</v>
      </c>
      <c r="C67" s="45"/>
      <c r="D67" s="45"/>
      <c r="E67" s="59">
        <v>1098284.18</v>
      </c>
      <c r="F67" s="59">
        <v>1204570.1000000001</v>
      </c>
      <c r="G67" s="59">
        <v>1405476.15</v>
      </c>
      <c r="H67" s="59">
        <v>1428338.81</v>
      </c>
      <c r="I67" s="59">
        <v>847305.5</v>
      </c>
    </row>
    <row r="68" spans="1:9" x14ac:dyDescent="0.2">
      <c r="A68" s="50" t="s">
        <v>156</v>
      </c>
      <c r="B68" s="50"/>
      <c r="C68" s="50"/>
      <c r="D68" s="50"/>
      <c r="E68" s="52">
        <v>876637.77</v>
      </c>
      <c r="F68" s="52">
        <v>710841.25</v>
      </c>
      <c r="G68" s="52">
        <v>662228.42000000004</v>
      </c>
      <c r="H68" s="52">
        <v>659905.47</v>
      </c>
      <c r="I68" s="52">
        <v>631033.22</v>
      </c>
    </row>
    <row r="69" spans="1:9" x14ac:dyDescent="0.2">
      <c r="A69" s="50" t="s">
        <v>159</v>
      </c>
      <c r="B69" s="50"/>
      <c r="C69" s="50"/>
      <c r="D69" s="50"/>
      <c r="E69" s="52"/>
      <c r="F69" s="52">
        <v>66095.960000000006</v>
      </c>
      <c r="G69" s="52">
        <v>26544.560000000001</v>
      </c>
      <c r="H69" s="52"/>
      <c r="I69" s="52"/>
    </row>
    <row r="70" spans="1:9" x14ac:dyDescent="0.2">
      <c r="A70" s="50" t="s">
        <v>157</v>
      </c>
      <c r="B70" s="50"/>
      <c r="C70" s="50"/>
      <c r="D70" s="50"/>
      <c r="E70" s="52">
        <v>216987.84</v>
      </c>
      <c r="F70" s="52">
        <v>427632.89</v>
      </c>
      <c r="G70" s="52">
        <v>716703.17</v>
      </c>
      <c r="H70" s="52">
        <v>768433.34</v>
      </c>
      <c r="I70" s="52">
        <v>216272.28</v>
      </c>
    </row>
    <row r="71" spans="1:9" x14ac:dyDescent="0.2">
      <c r="A71" s="50" t="s">
        <v>160</v>
      </c>
      <c r="B71" s="50"/>
      <c r="C71" s="50"/>
      <c r="D71" s="50"/>
      <c r="E71" s="52">
        <v>4658.57</v>
      </c>
      <c r="F71" s="52"/>
      <c r="G71" s="52"/>
      <c r="H71" s="52"/>
      <c r="I71" s="52"/>
    </row>
    <row r="72" spans="1:9" ht="15.75" x14ac:dyDescent="0.2">
      <c r="A72" s="45" t="s">
        <v>146</v>
      </c>
      <c r="B72" s="45" t="s">
        <v>22</v>
      </c>
      <c r="C72" s="45"/>
      <c r="D72" s="45"/>
      <c r="E72" s="59">
        <v>1728852.99</v>
      </c>
      <c r="F72" s="59">
        <v>4546158.68</v>
      </c>
      <c r="G72" s="59">
        <v>4156955.54</v>
      </c>
      <c r="H72" s="59">
        <v>3310200.47</v>
      </c>
      <c r="I72" s="59">
        <v>3130370.84</v>
      </c>
    </row>
    <row r="73" spans="1:9" ht="14.25" customHeight="1" x14ac:dyDescent="0.2">
      <c r="A73" s="45" t="s">
        <v>147</v>
      </c>
      <c r="B73" s="45" t="s">
        <v>148</v>
      </c>
      <c r="C73" s="45"/>
      <c r="D73" s="45"/>
      <c r="E73" s="59">
        <v>62716.66</v>
      </c>
      <c r="F73" s="59">
        <v>1499635.01</v>
      </c>
      <c r="G73" s="59">
        <v>1114340.68</v>
      </c>
      <c r="H73" s="59">
        <v>287171.02</v>
      </c>
      <c r="I73" s="59">
        <v>21725.4</v>
      </c>
    </row>
    <row r="74" spans="1:9" x14ac:dyDescent="0.2">
      <c r="A74" s="50" t="s">
        <v>156</v>
      </c>
      <c r="B74" s="50"/>
      <c r="C74" s="50"/>
      <c r="D74" s="50"/>
      <c r="E74" s="52">
        <v>23852.63</v>
      </c>
      <c r="F74" s="52">
        <v>2787.18</v>
      </c>
      <c r="G74" s="52">
        <v>65830.5</v>
      </c>
      <c r="H74" s="52">
        <v>21725.4</v>
      </c>
      <c r="I74" s="52">
        <v>21725.4</v>
      </c>
    </row>
    <row r="75" spans="1:9" x14ac:dyDescent="0.2">
      <c r="A75" s="50" t="s">
        <v>159</v>
      </c>
      <c r="B75" s="50"/>
      <c r="C75" s="50"/>
      <c r="D75" s="50"/>
      <c r="E75" s="52">
        <v>32252.94</v>
      </c>
      <c r="F75" s="52"/>
      <c r="G75" s="52"/>
      <c r="H75" s="52"/>
      <c r="I75" s="52"/>
    </row>
    <row r="76" spans="1:9" x14ac:dyDescent="0.2">
      <c r="A76" s="50" t="s">
        <v>157</v>
      </c>
      <c r="B76" s="50"/>
      <c r="C76" s="50"/>
      <c r="D76" s="50"/>
      <c r="E76" s="52">
        <v>6611.09</v>
      </c>
      <c r="F76" s="52">
        <v>1322980.95</v>
      </c>
      <c r="G76" s="52">
        <v>517618.95</v>
      </c>
      <c r="H76" s="52">
        <v>132722.81</v>
      </c>
      <c r="I76" s="52"/>
    </row>
    <row r="77" spans="1:9" x14ac:dyDescent="0.2">
      <c r="A77" s="50" t="s">
        <v>120</v>
      </c>
      <c r="B77" s="50"/>
      <c r="C77" s="50"/>
      <c r="D77" s="50"/>
      <c r="E77" s="52"/>
      <c r="F77" s="52">
        <v>173866.88</v>
      </c>
      <c r="G77" s="52">
        <v>13272.28</v>
      </c>
      <c r="H77" s="52"/>
      <c r="I77" s="52"/>
    </row>
    <row r="78" spans="1:9" x14ac:dyDescent="0.2">
      <c r="A78" s="50" t="s">
        <v>154</v>
      </c>
      <c r="B78" s="50"/>
      <c r="C78" s="50"/>
      <c r="D78" s="50"/>
      <c r="E78" s="52"/>
      <c r="F78" s="52"/>
      <c r="G78" s="52">
        <v>517618.95</v>
      </c>
      <c r="H78" s="52">
        <v>132722.81</v>
      </c>
      <c r="I78" s="52"/>
    </row>
    <row r="79" spans="1:9" ht="15.75" x14ac:dyDescent="0.2">
      <c r="A79" s="45" t="s">
        <v>149</v>
      </c>
      <c r="B79" s="45" t="s">
        <v>43</v>
      </c>
      <c r="C79" s="45"/>
      <c r="D79" s="45"/>
      <c r="E79" s="59">
        <v>1047923.34</v>
      </c>
      <c r="F79" s="59">
        <v>1704485.56</v>
      </c>
      <c r="G79" s="59">
        <v>1980026.92</v>
      </c>
      <c r="H79" s="59">
        <v>2362457.2799999998</v>
      </c>
      <c r="I79" s="59">
        <v>2540979.2400000002</v>
      </c>
    </row>
    <row r="80" spans="1:9" x14ac:dyDescent="0.2">
      <c r="A80" s="50" t="s">
        <v>156</v>
      </c>
      <c r="B80" s="50"/>
      <c r="C80" s="50"/>
      <c r="D80" s="50"/>
      <c r="E80" s="52">
        <v>197529.39</v>
      </c>
      <c r="F80" s="52">
        <v>236177.69</v>
      </c>
      <c r="G80" s="52">
        <v>170142.8</v>
      </c>
      <c r="H80" s="52">
        <v>579495.98</v>
      </c>
      <c r="I80" s="52">
        <v>1158878.1599999999</v>
      </c>
    </row>
    <row r="81" spans="1:9" x14ac:dyDescent="0.2">
      <c r="A81" s="50" t="s">
        <v>158</v>
      </c>
      <c r="B81" s="50"/>
      <c r="C81" s="50"/>
      <c r="D81" s="50"/>
      <c r="E81" s="52">
        <v>5328.76</v>
      </c>
      <c r="F81" s="52">
        <v>1923.87</v>
      </c>
      <c r="G81" s="52">
        <v>1579.4</v>
      </c>
      <c r="H81" s="52">
        <v>1737.34</v>
      </c>
      <c r="I81" s="52">
        <v>1768.93</v>
      </c>
    </row>
    <row r="82" spans="1:9" x14ac:dyDescent="0.2">
      <c r="A82" s="50" t="s">
        <v>159</v>
      </c>
      <c r="B82" s="50"/>
      <c r="C82" s="50"/>
      <c r="D82" s="50"/>
      <c r="E82" s="52">
        <v>196350.11</v>
      </c>
      <c r="F82" s="52">
        <v>256088.65</v>
      </c>
      <c r="G82" s="52">
        <v>214081.89</v>
      </c>
      <c r="H82" s="52">
        <v>87290.6</v>
      </c>
      <c r="I82" s="52">
        <v>90790.6</v>
      </c>
    </row>
    <row r="83" spans="1:9" x14ac:dyDescent="0.2">
      <c r="A83" s="50" t="s">
        <v>157</v>
      </c>
      <c r="B83" s="50"/>
      <c r="C83" s="50"/>
      <c r="D83" s="50"/>
      <c r="E83" s="52">
        <v>361543.86</v>
      </c>
      <c r="F83" s="52">
        <v>845491.96</v>
      </c>
      <c r="G83" s="52">
        <v>1067313.27</v>
      </c>
      <c r="H83" s="52">
        <v>1253293.6299999999</v>
      </c>
      <c r="I83" s="52">
        <v>1286887.0900000001</v>
      </c>
    </row>
    <row r="84" spans="1:9" x14ac:dyDescent="0.2">
      <c r="A84" s="50" t="s">
        <v>120</v>
      </c>
      <c r="B84" s="50"/>
      <c r="C84" s="50"/>
      <c r="D84" s="50"/>
      <c r="E84" s="52">
        <v>2853.55</v>
      </c>
      <c r="F84" s="52">
        <v>97657.78</v>
      </c>
      <c r="G84" s="52">
        <v>234919.38</v>
      </c>
      <c r="H84" s="52">
        <v>2654.46</v>
      </c>
      <c r="I84" s="52">
        <v>2654.46</v>
      </c>
    </row>
    <row r="85" spans="1:9" x14ac:dyDescent="0.2">
      <c r="A85" s="50" t="s">
        <v>154</v>
      </c>
      <c r="B85" s="50"/>
      <c r="C85" s="50"/>
      <c r="D85" s="50"/>
      <c r="E85" s="52">
        <v>284317.67</v>
      </c>
      <c r="F85" s="52">
        <v>267145.61</v>
      </c>
      <c r="G85" s="52">
        <v>291990.18</v>
      </c>
      <c r="H85" s="52">
        <v>437985.27</v>
      </c>
      <c r="I85" s="52"/>
    </row>
    <row r="86" spans="1:9" ht="15.75" x14ac:dyDescent="0.2">
      <c r="A86" s="45" t="s">
        <v>150</v>
      </c>
      <c r="B86" s="45" t="s">
        <v>151</v>
      </c>
      <c r="C86" s="45"/>
      <c r="D86" s="45"/>
      <c r="E86" s="59">
        <v>6636.14</v>
      </c>
      <c r="F86" s="59">
        <v>0</v>
      </c>
      <c r="G86" s="59">
        <v>0</v>
      </c>
      <c r="H86" s="59">
        <v>0</v>
      </c>
      <c r="I86" s="59">
        <v>0</v>
      </c>
    </row>
    <row r="87" spans="1:9" x14ac:dyDescent="0.2">
      <c r="A87" s="50" t="s">
        <v>156</v>
      </c>
      <c r="B87" s="50"/>
      <c r="C87" s="50"/>
      <c r="D87" s="50"/>
      <c r="E87" s="52">
        <v>6636.14</v>
      </c>
      <c r="F87" s="52"/>
      <c r="G87" s="52"/>
      <c r="H87" s="52"/>
      <c r="I87" s="52"/>
    </row>
    <row r="88" spans="1:9" ht="15.75" x14ac:dyDescent="0.2">
      <c r="A88" s="45" t="s">
        <v>152</v>
      </c>
      <c r="B88" s="45" t="s">
        <v>153</v>
      </c>
      <c r="C88" s="45"/>
      <c r="D88" s="45"/>
      <c r="E88" s="59">
        <v>611576.85</v>
      </c>
      <c r="F88" s="59">
        <v>1342038.1100000001</v>
      </c>
      <c r="G88" s="59">
        <v>1062587.94</v>
      </c>
      <c r="H88" s="59">
        <v>660572.17000000004</v>
      </c>
      <c r="I88" s="59">
        <v>567666.19999999995</v>
      </c>
    </row>
    <row r="89" spans="1:9" x14ac:dyDescent="0.2">
      <c r="A89" s="50" t="s">
        <v>156</v>
      </c>
      <c r="B89" s="50"/>
      <c r="C89" s="50"/>
      <c r="D89" s="50"/>
      <c r="E89" s="52">
        <v>85172.91</v>
      </c>
      <c r="F89" s="52">
        <v>220391.12</v>
      </c>
      <c r="G89" s="52">
        <v>160243.99</v>
      </c>
      <c r="H89" s="52">
        <v>138032.51999999999</v>
      </c>
      <c r="I89" s="52">
        <v>111487.96</v>
      </c>
    </row>
    <row r="90" spans="1:9" x14ac:dyDescent="0.2">
      <c r="A90" s="50" t="s">
        <v>158</v>
      </c>
      <c r="B90" s="50"/>
      <c r="C90" s="50"/>
      <c r="D90" s="50"/>
      <c r="E90" s="52">
        <v>8824.5</v>
      </c>
      <c r="F90" s="52"/>
      <c r="G90" s="52"/>
      <c r="H90" s="52"/>
      <c r="I90" s="52"/>
    </row>
    <row r="91" spans="1:9" x14ac:dyDescent="0.2">
      <c r="A91" s="50" t="s">
        <v>159</v>
      </c>
      <c r="B91" s="50"/>
      <c r="C91" s="50"/>
      <c r="D91" s="50"/>
      <c r="E91" s="52">
        <v>13651.86</v>
      </c>
      <c r="F91" s="52">
        <v>13218.99</v>
      </c>
      <c r="G91" s="52">
        <v>83549.03</v>
      </c>
      <c r="H91" s="52"/>
      <c r="I91" s="52"/>
    </row>
    <row r="92" spans="1:9" x14ac:dyDescent="0.2">
      <c r="A92" s="50" t="s">
        <v>157</v>
      </c>
      <c r="B92" s="50"/>
      <c r="C92" s="50"/>
      <c r="D92" s="50"/>
      <c r="E92" s="52">
        <v>377514.41</v>
      </c>
      <c r="F92" s="52">
        <v>1032897.88</v>
      </c>
      <c r="G92" s="52">
        <v>772341.94</v>
      </c>
      <c r="H92" s="52">
        <v>522539.65</v>
      </c>
      <c r="I92" s="52">
        <v>456178.24</v>
      </c>
    </row>
    <row r="93" spans="1:9" x14ac:dyDescent="0.2">
      <c r="A93" s="50" t="s">
        <v>120</v>
      </c>
      <c r="B93" s="50"/>
      <c r="C93" s="50"/>
      <c r="D93" s="50"/>
      <c r="E93" s="52"/>
      <c r="F93" s="52">
        <v>75530.12</v>
      </c>
      <c r="G93" s="52">
        <v>46452.98</v>
      </c>
      <c r="H93" s="52"/>
      <c r="I93" s="52"/>
    </row>
    <row r="94" spans="1:9" x14ac:dyDescent="0.2">
      <c r="A94" s="50" t="s">
        <v>154</v>
      </c>
      <c r="B94" s="50"/>
      <c r="C94" s="50"/>
      <c r="D94" s="50"/>
      <c r="E94" s="52">
        <v>126413.17</v>
      </c>
      <c r="F94" s="52"/>
      <c r="G94" s="52"/>
      <c r="H94" s="52"/>
      <c r="I94" s="52"/>
    </row>
  </sheetData>
  <mergeCells count="5">
    <mergeCell ref="A41:A42"/>
    <mergeCell ref="A10:A11"/>
    <mergeCell ref="B10:D11"/>
    <mergeCell ref="A2:D2"/>
    <mergeCell ref="A3:I4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&amp;C5</oddFooter>
  </headerFooter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8"/>
  <sheetViews>
    <sheetView zoomScaleNormal="100" workbookViewId="0">
      <selection activeCell="C10" sqref="C10"/>
    </sheetView>
  </sheetViews>
  <sheetFormatPr defaultRowHeight="15" x14ac:dyDescent="0.2"/>
  <cols>
    <col min="1" max="1" width="37.7109375" style="10" customWidth="1"/>
    <col min="2" max="2" width="20" style="10" customWidth="1"/>
    <col min="3" max="6" width="25.28515625" style="10" customWidth="1"/>
    <col min="7" max="16384" width="9.140625" style="10"/>
  </cols>
  <sheetData>
    <row r="1" spans="1:6" ht="15.75" x14ac:dyDescent="0.2">
      <c r="A1" s="4"/>
      <c r="B1" s="4"/>
      <c r="C1" s="4"/>
      <c r="D1" s="4"/>
      <c r="E1" s="6"/>
      <c r="F1" s="6"/>
    </row>
    <row r="2" spans="1:6" x14ac:dyDescent="0.2">
      <c r="A2" s="136" t="s">
        <v>23</v>
      </c>
      <c r="B2" s="156"/>
      <c r="C2" s="156"/>
      <c r="D2" s="156"/>
      <c r="E2" s="156"/>
      <c r="F2" s="156"/>
    </row>
    <row r="3" spans="1:6" ht="15.75" x14ac:dyDescent="0.2">
      <c r="A3" s="4"/>
      <c r="B3" s="4"/>
      <c r="C3" s="4"/>
      <c r="D3" s="4"/>
      <c r="E3" s="6"/>
      <c r="F3" s="6"/>
    </row>
    <row r="4" spans="1:6" ht="31.5" x14ac:dyDescent="0.2">
      <c r="A4" s="66" t="s">
        <v>24</v>
      </c>
      <c r="B4" s="66" t="s">
        <v>11</v>
      </c>
      <c r="C4" s="66" t="s">
        <v>12</v>
      </c>
      <c r="D4" s="66" t="s">
        <v>13</v>
      </c>
      <c r="E4" s="66" t="s">
        <v>14</v>
      </c>
      <c r="F4" s="66" t="s">
        <v>15</v>
      </c>
    </row>
    <row r="5" spans="1:6" ht="15.75" customHeight="1" x14ac:dyDescent="0.25">
      <c r="A5" s="60" t="s">
        <v>25</v>
      </c>
      <c r="B5" s="67">
        <v>5775009.5899999999</v>
      </c>
      <c r="C5" s="67">
        <v>9438335.9600000009</v>
      </c>
      <c r="D5" s="67">
        <v>9918831.4800000004</v>
      </c>
      <c r="E5" s="67">
        <v>8871600.1600000001</v>
      </c>
      <c r="F5" s="67">
        <v>8106040.4800000004</v>
      </c>
    </row>
    <row r="6" spans="1:6" s="60" customFormat="1" ht="15.75" customHeight="1" x14ac:dyDescent="0.25">
      <c r="A6" s="60" t="s">
        <v>26</v>
      </c>
      <c r="B6" s="67">
        <f>SUM(B7:B10)</f>
        <v>1015554.2099999998</v>
      </c>
      <c r="C6" s="67">
        <f t="shared" ref="C6:F6" si="0">SUM(C7:C10)</f>
        <v>1106064.8899999999</v>
      </c>
      <c r="D6" s="67">
        <f t="shared" si="0"/>
        <v>1140281.3400000001</v>
      </c>
      <c r="E6" s="67">
        <f t="shared" si="0"/>
        <v>1112844.8900000004</v>
      </c>
      <c r="F6" s="67">
        <f t="shared" si="0"/>
        <v>1112260.9100000001</v>
      </c>
    </row>
    <row r="7" spans="1:6" ht="30" x14ac:dyDescent="0.2">
      <c r="A7" s="68" t="s">
        <v>27</v>
      </c>
      <c r="B7" s="69">
        <v>225802.96</v>
      </c>
      <c r="C7" s="69">
        <v>146182.9</v>
      </c>
      <c r="D7" s="69">
        <v>142212.5</v>
      </c>
      <c r="E7" s="69">
        <v>142212.49</v>
      </c>
      <c r="F7" s="69">
        <v>142212.49</v>
      </c>
    </row>
    <row r="8" spans="1:6" s="53" customFormat="1" x14ac:dyDescent="0.2">
      <c r="A8" s="10" t="s">
        <v>28</v>
      </c>
      <c r="B8" s="69">
        <f>492183.24+293835.18</f>
        <v>786018.41999999993</v>
      </c>
      <c r="C8" s="69">
        <f>579233.5+373879.63</f>
        <v>953113.13</v>
      </c>
      <c r="D8" s="69">
        <f>602043.91+388921.61</f>
        <v>990965.52</v>
      </c>
      <c r="E8" s="69">
        <f>579560.67+384541.77</f>
        <v>964102.44000000006</v>
      </c>
      <c r="F8" s="69">
        <f>579560.67+384541.77</f>
        <v>964102.44000000006</v>
      </c>
    </row>
    <row r="9" spans="1:6" s="53" customFormat="1" ht="30" x14ac:dyDescent="0.2">
      <c r="A9" s="68" t="s">
        <v>162</v>
      </c>
      <c r="B9" s="69">
        <v>3732.83</v>
      </c>
      <c r="C9" s="69">
        <v>2521.73</v>
      </c>
      <c r="D9" s="69">
        <v>1990.84</v>
      </c>
      <c r="E9" s="69">
        <v>1990.84</v>
      </c>
      <c r="F9" s="69">
        <v>1990.84</v>
      </c>
    </row>
    <row r="10" spans="1:6" s="53" customFormat="1" x14ac:dyDescent="0.2">
      <c r="A10" s="53" t="s">
        <v>163</v>
      </c>
      <c r="B10" s="69"/>
      <c r="C10" s="69">
        <v>4247.13</v>
      </c>
      <c r="D10" s="69">
        <v>5112.4799999999996</v>
      </c>
      <c r="E10" s="69">
        <v>4539.12</v>
      </c>
      <c r="F10" s="69">
        <v>3955.14</v>
      </c>
    </row>
    <row r="11" spans="1:6" s="60" customFormat="1" ht="15.75" x14ac:dyDescent="0.25">
      <c r="A11" s="60" t="s">
        <v>164</v>
      </c>
      <c r="B11" s="67">
        <f>B12</f>
        <v>7057.47</v>
      </c>
      <c r="C11" s="67">
        <f t="shared" ref="C11:F11" si="1">C12</f>
        <v>24421</v>
      </c>
      <c r="D11" s="67">
        <f t="shared" si="1"/>
        <v>17253.97</v>
      </c>
      <c r="E11" s="67">
        <f t="shared" si="1"/>
        <v>15926.73</v>
      </c>
      <c r="F11" s="67">
        <f t="shared" si="1"/>
        <v>14599.5</v>
      </c>
    </row>
    <row r="12" spans="1:6" s="53" customFormat="1" x14ac:dyDescent="0.2">
      <c r="A12" s="53" t="s">
        <v>165</v>
      </c>
      <c r="B12" s="69">
        <v>7057.47</v>
      </c>
      <c r="C12" s="69">
        <v>24421</v>
      </c>
      <c r="D12" s="69">
        <v>17253.97</v>
      </c>
      <c r="E12" s="69">
        <v>15926.73</v>
      </c>
      <c r="F12" s="69">
        <v>14599.5</v>
      </c>
    </row>
    <row r="13" spans="1:6" s="60" customFormat="1" ht="15.75" x14ac:dyDescent="0.25">
      <c r="A13" s="60" t="s">
        <v>166</v>
      </c>
      <c r="B13" s="67">
        <f>B14</f>
        <v>169298.93</v>
      </c>
      <c r="C13" s="67">
        <f t="shared" ref="C13:F13" si="2">C14</f>
        <v>124493.99</v>
      </c>
      <c r="D13" s="67">
        <f t="shared" si="2"/>
        <v>268763.68</v>
      </c>
      <c r="E13" s="67">
        <f t="shared" si="2"/>
        <v>136040.87</v>
      </c>
      <c r="F13" s="67">
        <f t="shared" si="2"/>
        <v>109496.31</v>
      </c>
    </row>
    <row r="14" spans="1:6" s="53" customFormat="1" x14ac:dyDescent="0.2">
      <c r="A14" s="68" t="s">
        <v>167</v>
      </c>
      <c r="B14" s="69">
        <v>169298.93</v>
      </c>
      <c r="C14" s="69">
        <v>124493.99</v>
      </c>
      <c r="D14" s="69">
        <v>268763.68</v>
      </c>
      <c r="E14" s="69">
        <v>136040.87</v>
      </c>
      <c r="F14" s="69">
        <v>109496.31</v>
      </c>
    </row>
    <row r="15" spans="1:6" ht="15.75" x14ac:dyDescent="0.25">
      <c r="A15" s="70" t="s">
        <v>29</v>
      </c>
      <c r="B15" s="67">
        <f>SUM(B16:B17)</f>
        <v>33817.020000000004</v>
      </c>
      <c r="C15" s="67">
        <f t="shared" ref="C15:F15" si="3">SUM(C16:C17)</f>
        <v>99565.33</v>
      </c>
      <c r="D15" s="67">
        <f t="shared" si="3"/>
        <v>93463.4</v>
      </c>
      <c r="E15" s="67">
        <f t="shared" si="3"/>
        <v>159824.79999999999</v>
      </c>
      <c r="F15" s="67">
        <f t="shared" si="3"/>
        <v>159824.79999999999</v>
      </c>
    </row>
    <row r="16" spans="1:6" s="53" customFormat="1" ht="30" x14ac:dyDescent="0.2">
      <c r="A16" s="68" t="s">
        <v>168</v>
      </c>
      <c r="B16" s="69">
        <f>8607.01+1061.78</f>
        <v>9668.7900000000009</v>
      </c>
      <c r="C16" s="69">
        <f>13431.55+1061.78</f>
        <v>14493.33</v>
      </c>
      <c r="D16" s="69">
        <f>10113.48+1061.78</f>
        <v>11175.26</v>
      </c>
      <c r="E16" s="69">
        <f>10113.48+1061.78</f>
        <v>11175.26</v>
      </c>
      <c r="F16" s="69">
        <f>10113.48+1061.78</f>
        <v>11175.26</v>
      </c>
    </row>
    <row r="17" spans="1:6" s="53" customFormat="1" ht="16.5" customHeight="1" x14ac:dyDescent="0.2">
      <c r="A17" s="53" t="s">
        <v>191</v>
      </c>
      <c r="B17" s="69">
        <f>21053.14+3095.09</f>
        <v>24148.23</v>
      </c>
      <c r="C17" s="69">
        <f>78435.86+6636.14</f>
        <v>85072</v>
      </c>
      <c r="D17" s="69">
        <f>75652+6636.14</f>
        <v>82288.14</v>
      </c>
      <c r="E17" s="69">
        <f>66361.4+82288.14</f>
        <v>148649.53999999998</v>
      </c>
      <c r="F17" s="69">
        <f>66361.4+82288.14</f>
        <v>148649.53999999998</v>
      </c>
    </row>
    <row r="18" spans="1:6" s="60" customFormat="1" ht="17.25" customHeight="1" x14ac:dyDescent="0.25">
      <c r="A18" s="70" t="s">
        <v>169</v>
      </c>
      <c r="B18" s="67">
        <f>SUM(B19:B22)</f>
        <v>231593.36</v>
      </c>
      <c r="C18" s="67">
        <f t="shared" ref="C18:F18" si="4">SUM(C19:C22)</f>
        <v>970203.71</v>
      </c>
      <c r="D18" s="67">
        <f t="shared" si="4"/>
        <v>624460.78999999992</v>
      </c>
      <c r="E18" s="67">
        <f t="shared" si="4"/>
        <v>798785.58000000007</v>
      </c>
      <c r="F18" s="67">
        <f t="shared" si="4"/>
        <v>244988.37999999998</v>
      </c>
    </row>
    <row r="19" spans="1:6" s="53" customFormat="1" x14ac:dyDescent="0.2">
      <c r="A19" s="53" t="s">
        <v>170</v>
      </c>
      <c r="B19" s="69">
        <v>41485.93</v>
      </c>
      <c r="C19" s="69">
        <v>476474.87</v>
      </c>
      <c r="D19" s="69">
        <v>104187.39</v>
      </c>
      <c r="E19" s="69">
        <v>69645.3</v>
      </c>
      <c r="F19" s="69">
        <v>134645.29999999999</v>
      </c>
    </row>
    <row r="20" spans="1:6" s="53" customFormat="1" x14ac:dyDescent="0.2">
      <c r="A20" s="53" t="s">
        <v>171</v>
      </c>
      <c r="B20" s="69">
        <v>161205.51</v>
      </c>
      <c r="C20" s="69">
        <v>465193.44</v>
      </c>
      <c r="D20" s="69">
        <v>473156.81</v>
      </c>
      <c r="E20" s="69">
        <v>700604.88</v>
      </c>
      <c r="F20" s="69">
        <v>81807.679999999993</v>
      </c>
    </row>
    <row r="21" spans="1:6" s="53" customFormat="1" x14ac:dyDescent="0.2">
      <c r="A21" s="53" t="s">
        <v>192</v>
      </c>
      <c r="B21" s="69"/>
      <c r="C21" s="69">
        <v>9954.2000000000007</v>
      </c>
      <c r="D21" s="69"/>
      <c r="E21" s="69"/>
      <c r="F21" s="69"/>
    </row>
    <row r="22" spans="1:6" s="53" customFormat="1" ht="30" x14ac:dyDescent="0.2">
      <c r="A22" s="68" t="s">
        <v>172</v>
      </c>
      <c r="B22" s="69">
        <v>28901.919999999998</v>
      </c>
      <c r="C22" s="69">
        <v>18581.2</v>
      </c>
      <c r="D22" s="69">
        <v>47116.59</v>
      </c>
      <c r="E22" s="69">
        <v>28535.4</v>
      </c>
      <c r="F22" s="69">
        <v>28535.4</v>
      </c>
    </row>
    <row r="23" spans="1:6" s="60" customFormat="1" ht="31.5" x14ac:dyDescent="0.25">
      <c r="A23" s="70" t="s">
        <v>173</v>
      </c>
      <c r="B23" s="67">
        <f>SUM(B24:B28)</f>
        <v>2530940.6199999996</v>
      </c>
      <c r="C23" s="67">
        <f t="shared" ref="C23:F23" si="5">SUM(C24:C28)</f>
        <v>2852371.6300000004</v>
      </c>
      <c r="D23" s="67">
        <f t="shared" si="5"/>
        <v>3249923.6599999997</v>
      </c>
      <c r="E23" s="67">
        <f t="shared" si="5"/>
        <v>3142794.93</v>
      </c>
      <c r="F23" s="67">
        <f t="shared" si="5"/>
        <v>4005780.2899999996</v>
      </c>
    </row>
    <row r="24" spans="1:6" s="53" customFormat="1" x14ac:dyDescent="0.2">
      <c r="A24" s="68" t="s">
        <v>193</v>
      </c>
      <c r="B24" s="69"/>
      <c r="C24" s="69"/>
      <c r="D24" s="69">
        <v>42471.3</v>
      </c>
      <c r="E24" s="69">
        <v>45124.76</v>
      </c>
      <c r="F24" s="69">
        <v>47780.21</v>
      </c>
    </row>
    <row r="25" spans="1:6" s="53" customFormat="1" x14ac:dyDescent="0.2">
      <c r="A25" s="53" t="s">
        <v>174</v>
      </c>
      <c r="B25" s="69">
        <v>2258214.0699999998</v>
      </c>
      <c r="C25" s="69">
        <v>2564945.64</v>
      </c>
      <c r="D25" s="69">
        <v>2705627.42</v>
      </c>
      <c r="E25" s="69">
        <v>2565632.41</v>
      </c>
      <c r="F25" s="69">
        <v>3437326.18</v>
      </c>
    </row>
    <row r="26" spans="1:6" s="53" customFormat="1" x14ac:dyDescent="0.2">
      <c r="A26" s="53" t="s">
        <v>175</v>
      </c>
      <c r="B26" s="69"/>
      <c r="C26" s="69">
        <v>6636.14</v>
      </c>
      <c r="D26" s="69">
        <v>6636.14</v>
      </c>
      <c r="E26" s="69">
        <v>6636.14</v>
      </c>
      <c r="F26" s="69">
        <v>13272.28</v>
      </c>
    </row>
    <row r="27" spans="1:6" s="53" customFormat="1" x14ac:dyDescent="0.2">
      <c r="A27" s="53" t="s">
        <v>176</v>
      </c>
      <c r="B27" s="69">
        <v>252000.49</v>
      </c>
      <c r="C27" s="69">
        <v>213683.72</v>
      </c>
      <c r="D27" s="69">
        <v>474484.04</v>
      </c>
      <c r="E27" s="69">
        <v>504165.97</v>
      </c>
      <c r="F27" s="69">
        <v>486165.97</v>
      </c>
    </row>
    <row r="28" spans="1:6" s="53" customFormat="1" ht="45" x14ac:dyDescent="0.2">
      <c r="A28" s="68" t="s">
        <v>177</v>
      </c>
      <c r="B28" s="69">
        <v>20726.060000000001</v>
      </c>
      <c r="C28" s="69">
        <v>67106.13</v>
      </c>
      <c r="D28" s="69">
        <v>20704.759999999998</v>
      </c>
      <c r="E28" s="69">
        <v>21235.65</v>
      </c>
      <c r="F28" s="69">
        <v>21235.65</v>
      </c>
    </row>
    <row r="29" spans="1:6" s="60" customFormat="1" ht="15.75" x14ac:dyDescent="0.25">
      <c r="A29" s="60" t="s">
        <v>178</v>
      </c>
      <c r="B29" s="67">
        <f>SUM(B30:B31)</f>
        <v>3386.59</v>
      </c>
      <c r="C29" s="67">
        <f t="shared" ref="C29:F29" si="6">SUM(C30:C31)</f>
        <v>23226.49</v>
      </c>
      <c r="D29" s="67">
        <f t="shared" si="6"/>
        <v>23226.49</v>
      </c>
      <c r="E29" s="67">
        <f t="shared" si="6"/>
        <v>23226.49</v>
      </c>
      <c r="F29" s="67">
        <f t="shared" si="6"/>
        <v>23226.49</v>
      </c>
    </row>
    <row r="30" spans="1:6" s="53" customFormat="1" x14ac:dyDescent="0.2">
      <c r="A30" s="53" t="s">
        <v>179</v>
      </c>
      <c r="B30" s="69">
        <v>3386.59</v>
      </c>
      <c r="C30" s="69">
        <v>23226.49</v>
      </c>
      <c r="D30" s="69"/>
      <c r="E30" s="69"/>
      <c r="F30" s="69"/>
    </row>
    <row r="31" spans="1:6" s="53" customFormat="1" x14ac:dyDescent="0.2">
      <c r="A31" s="53" t="s">
        <v>194</v>
      </c>
      <c r="B31" s="69"/>
      <c r="C31" s="69"/>
      <c r="D31" s="69">
        <v>23226.49</v>
      </c>
      <c r="E31" s="69">
        <v>23226.49</v>
      </c>
      <c r="F31" s="69">
        <v>23226.49</v>
      </c>
    </row>
    <row r="32" spans="1:6" s="60" customFormat="1" ht="15.75" x14ac:dyDescent="0.25">
      <c r="A32" s="60" t="s">
        <v>180</v>
      </c>
      <c r="B32" s="67">
        <f>SUM(B33:B35)</f>
        <v>594934.41</v>
      </c>
      <c r="C32" s="67">
        <f t="shared" ref="C32:F32" si="7">SUM(C33:C35)</f>
        <v>1863085.46</v>
      </c>
      <c r="D32" s="67">
        <f t="shared" si="7"/>
        <v>1380728.8299999998</v>
      </c>
      <c r="E32" s="67">
        <f t="shared" si="7"/>
        <v>910877.33</v>
      </c>
      <c r="F32" s="67">
        <f t="shared" si="7"/>
        <v>1006764.51</v>
      </c>
    </row>
    <row r="33" spans="1:7" s="53" customFormat="1" x14ac:dyDescent="0.2">
      <c r="A33" s="53" t="s">
        <v>181</v>
      </c>
      <c r="B33" s="69">
        <v>270393.39</v>
      </c>
      <c r="C33" s="69">
        <v>1189371.69</v>
      </c>
      <c r="D33" s="69">
        <v>651606.68000000005</v>
      </c>
      <c r="E33" s="69">
        <v>415422.38</v>
      </c>
      <c r="F33" s="69">
        <v>513637.25</v>
      </c>
      <c r="G33" s="69"/>
    </row>
    <row r="34" spans="1:7" s="53" customFormat="1" x14ac:dyDescent="0.2">
      <c r="A34" s="53" t="s">
        <v>182</v>
      </c>
      <c r="B34" s="69">
        <v>314016.01</v>
      </c>
      <c r="C34" s="69">
        <v>663095.94999999995</v>
      </c>
      <c r="D34" s="69">
        <v>723813.24</v>
      </c>
      <c r="E34" s="69">
        <v>490146.04</v>
      </c>
      <c r="F34" s="69">
        <v>487818.35</v>
      </c>
      <c r="G34" s="69"/>
    </row>
    <row r="35" spans="1:7" s="53" customFormat="1" x14ac:dyDescent="0.2">
      <c r="A35" s="53" t="s">
        <v>183</v>
      </c>
      <c r="B35" s="69">
        <v>10525.01</v>
      </c>
      <c r="C35" s="69">
        <v>10617.82</v>
      </c>
      <c r="D35" s="69">
        <v>5308.91</v>
      </c>
      <c r="E35" s="69">
        <v>5308.91</v>
      </c>
      <c r="F35" s="69">
        <v>5308.91</v>
      </c>
      <c r="G35" s="69"/>
    </row>
    <row r="36" spans="1:7" s="60" customFormat="1" ht="15.75" x14ac:dyDescent="0.25">
      <c r="A36" s="60" t="s">
        <v>184</v>
      </c>
      <c r="B36" s="67">
        <f>SUM(B37:B39)</f>
        <v>1084940.27</v>
      </c>
      <c r="C36" s="67">
        <f t="shared" ref="C36:F36" si="8">SUM(C37:C39)</f>
        <v>2264776.7200000002</v>
      </c>
      <c r="D36" s="67">
        <f t="shared" si="8"/>
        <v>2917132.5399999996</v>
      </c>
      <c r="E36" s="67">
        <f t="shared" si="8"/>
        <v>2434043.1599999992</v>
      </c>
      <c r="F36" s="67">
        <f t="shared" si="8"/>
        <v>1291863.9100000001</v>
      </c>
      <c r="G36" s="67"/>
    </row>
    <row r="37" spans="1:7" s="53" customFormat="1" ht="30" x14ac:dyDescent="0.2">
      <c r="A37" s="68" t="s">
        <v>185</v>
      </c>
      <c r="B37" s="69">
        <f>949514.38+89158.74</f>
        <v>1038673.12</v>
      </c>
      <c r="C37" s="69">
        <f>2115596.29+100869.33</f>
        <v>2216465.62</v>
      </c>
      <c r="D37" s="69">
        <f>2681735.36+108567.26</f>
        <v>2790302.6199999996</v>
      </c>
      <c r="E37" s="69">
        <f>2246534.3+108567.26</f>
        <v>2355101.5599999996</v>
      </c>
      <c r="F37" s="69">
        <f>1104138.78+108567.26</f>
        <v>1212706.04</v>
      </c>
      <c r="G37" s="69"/>
    </row>
    <row r="38" spans="1:7" s="53" customFormat="1" x14ac:dyDescent="0.2">
      <c r="A38" s="53" t="s">
        <v>186</v>
      </c>
      <c r="B38" s="69">
        <v>46267.15</v>
      </c>
      <c r="C38" s="69">
        <v>48311.1</v>
      </c>
      <c r="D38" s="69">
        <v>65565.070000000007</v>
      </c>
      <c r="E38" s="69">
        <v>65565.070000000007</v>
      </c>
      <c r="F38" s="69">
        <v>65565.070000000007</v>
      </c>
      <c r="G38" s="69"/>
    </row>
    <row r="39" spans="1:7" s="53" customFormat="1" x14ac:dyDescent="0.2">
      <c r="A39" s="53" t="s">
        <v>196</v>
      </c>
      <c r="B39" s="69"/>
      <c r="C39" s="69"/>
      <c r="D39" s="69">
        <v>61264.85</v>
      </c>
      <c r="E39" s="69">
        <v>13376.53</v>
      </c>
      <c r="F39" s="69">
        <v>13592.8</v>
      </c>
      <c r="G39" s="69"/>
    </row>
    <row r="40" spans="1:7" s="60" customFormat="1" ht="15.75" x14ac:dyDescent="0.25">
      <c r="A40" s="60" t="s">
        <v>187</v>
      </c>
      <c r="B40" s="67">
        <f>SUM(B41:B43)</f>
        <v>103486.70999999999</v>
      </c>
      <c r="C40" s="67">
        <f t="shared" ref="C40:F40" si="9">SUM(C41:C43)</f>
        <v>110126.74</v>
      </c>
      <c r="D40" s="67">
        <f t="shared" si="9"/>
        <v>203596.78</v>
      </c>
      <c r="E40" s="67">
        <f t="shared" si="9"/>
        <v>137235.38</v>
      </c>
      <c r="F40" s="67">
        <f t="shared" si="9"/>
        <v>137235.38</v>
      </c>
      <c r="G40" s="67"/>
    </row>
    <row r="41" spans="1:7" x14ac:dyDescent="0.2">
      <c r="A41" s="10" t="s">
        <v>188</v>
      </c>
      <c r="B41" s="71">
        <v>46991.03</v>
      </c>
      <c r="C41" s="71">
        <v>53620.01</v>
      </c>
      <c r="D41" s="71"/>
      <c r="E41" s="71"/>
      <c r="F41" s="71"/>
      <c r="G41" s="71"/>
    </row>
    <row r="42" spans="1:7" x14ac:dyDescent="0.2">
      <c r="A42" s="10" t="s">
        <v>189</v>
      </c>
      <c r="B42" s="71">
        <v>31594.34</v>
      </c>
      <c r="C42" s="71">
        <v>30526.25</v>
      </c>
      <c r="D42" s="71">
        <v>175857.72</v>
      </c>
      <c r="E42" s="71">
        <v>109496.31</v>
      </c>
      <c r="F42" s="71">
        <v>109496.31</v>
      </c>
      <c r="G42" s="71"/>
    </row>
    <row r="43" spans="1:7" ht="30" x14ac:dyDescent="0.2">
      <c r="A43" s="5" t="s">
        <v>190</v>
      </c>
      <c r="B43" s="71">
        <v>24901.34</v>
      </c>
      <c r="C43" s="71">
        <v>25980.48</v>
      </c>
      <c r="D43" s="71">
        <v>27739.06</v>
      </c>
      <c r="E43" s="71">
        <v>27739.07</v>
      </c>
      <c r="F43" s="71">
        <v>27739.07</v>
      </c>
      <c r="G43" s="71"/>
    </row>
    <row r="44" spans="1:7" x14ac:dyDescent="0.2">
      <c r="B44" s="71"/>
      <c r="C44" s="71"/>
      <c r="D44" s="71"/>
      <c r="E44" s="71"/>
      <c r="F44" s="71"/>
      <c r="G44" s="71"/>
    </row>
    <row r="68" spans="5:5" x14ac:dyDescent="0.2">
      <c r="E68" s="10" t="s">
        <v>195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&amp;C7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3"/>
  <sheetViews>
    <sheetView tabSelected="1" zoomScaleNormal="100" workbookViewId="0">
      <selection activeCell="J1" sqref="J1"/>
    </sheetView>
  </sheetViews>
  <sheetFormatPr defaultRowHeight="15" x14ac:dyDescent="0.2"/>
  <cols>
    <col min="1" max="1" width="12.7109375" style="10" customWidth="1"/>
    <col min="2" max="2" width="11.140625" style="10" customWidth="1"/>
    <col min="3" max="3" width="5.42578125" style="10" bestFit="1" customWidth="1"/>
    <col min="4" max="9" width="25.28515625" style="10" customWidth="1"/>
    <col min="10" max="16384" width="9.140625" style="10"/>
  </cols>
  <sheetData>
    <row r="1" spans="1:9" ht="15.75" x14ac:dyDescent="0.2">
      <c r="A1" s="4"/>
      <c r="B1" s="4"/>
      <c r="C1" s="4"/>
      <c r="D1" s="4"/>
      <c r="E1" s="4"/>
      <c r="F1" s="4"/>
      <c r="G1" s="4"/>
      <c r="H1" s="6"/>
      <c r="I1" s="6"/>
    </row>
    <row r="2" spans="1:9" ht="18" customHeight="1" x14ac:dyDescent="0.2">
      <c r="A2" s="136" t="s">
        <v>30</v>
      </c>
      <c r="B2" s="137"/>
      <c r="C2" s="137"/>
      <c r="D2" s="137"/>
      <c r="E2" s="137"/>
      <c r="F2" s="137"/>
      <c r="G2" s="137"/>
      <c r="H2" s="137"/>
      <c r="I2" s="137"/>
    </row>
    <row r="3" spans="1:9" ht="18" customHeight="1" x14ac:dyDescent="0.2">
      <c r="A3" s="7"/>
      <c r="B3" s="8"/>
      <c r="C3" s="8"/>
      <c r="D3" s="8"/>
      <c r="E3" s="8"/>
      <c r="F3" s="8"/>
      <c r="G3" s="8"/>
      <c r="H3" s="8"/>
      <c r="I3" s="8"/>
    </row>
    <row r="4" spans="1:9" ht="18" customHeight="1" x14ac:dyDescent="0.2">
      <c r="A4" s="10" t="s">
        <v>223</v>
      </c>
      <c r="B4" s="8"/>
      <c r="C4" s="8"/>
      <c r="D4" s="8"/>
      <c r="E4" s="8"/>
      <c r="F4" s="8"/>
      <c r="G4" s="8"/>
      <c r="H4" s="8"/>
      <c r="I4" s="8"/>
    </row>
    <row r="5" spans="1:9" ht="15.75" x14ac:dyDescent="0.2">
      <c r="A5" s="72"/>
      <c r="B5" s="72"/>
      <c r="C5" s="72"/>
      <c r="D5" s="72"/>
      <c r="E5" s="73" t="s">
        <v>92</v>
      </c>
      <c r="F5" s="74" t="s">
        <v>93</v>
      </c>
      <c r="G5" s="74" t="s">
        <v>94</v>
      </c>
      <c r="H5" s="74" t="s">
        <v>94</v>
      </c>
      <c r="I5" s="74" t="s">
        <v>94</v>
      </c>
    </row>
    <row r="6" spans="1:9" ht="16.5" thickBot="1" x14ac:dyDescent="0.25">
      <c r="A6" s="150" t="s">
        <v>95</v>
      </c>
      <c r="B6" s="152" t="s">
        <v>96</v>
      </c>
      <c r="C6" s="152"/>
      <c r="D6" s="152"/>
      <c r="E6" s="39" t="s">
        <v>97</v>
      </c>
      <c r="F6" s="40" t="s">
        <v>98</v>
      </c>
      <c r="G6" s="40" t="s">
        <v>99</v>
      </c>
      <c r="H6" s="40" t="s">
        <v>100</v>
      </c>
      <c r="I6" s="40" t="s">
        <v>101</v>
      </c>
    </row>
    <row r="7" spans="1:9" ht="15.75" x14ac:dyDescent="0.25">
      <c r="A7" s="157"/>
      <c r="B7" s="158"/>
      <c r="C7" s="158"/>
      <c r="D7" s="158"/>
      <c r="E7" s="76">
        <v>2021</v>
      </c>
      <c r="F7" s="75" t="s">
        <v>103</v>
      </c>
      <c r="G7" s="75" t="s">
        <v>104</v>
      </c>
      <c r="H7" s="75" t="s">
        <v>105</v>
      </c>
      <c r="I7" s="75" t="s">
        <v>106</v>
      </c>
    </row>
    <row r="8" spans="1:9" ht="15.75" x14ac:dyDescent="0.2">
      <c r="A8" s="43" t="s">
        <v>221</v>
      </c>
      <c r="B8" s="43"/>
      <c r="C8" s="43"/>
      <c r="D8" s="43"/>
      <c r="E8" s="79">
        <v>677876.44</v>
      </c>
      <c r="F8" s="79"/>
      <c r="G8" s="79">
        <v>809609.13</v>
      </c>
      <c r="H8" s="79">
        <v>570708.07999999996</v>
      </c>
      <c r="I8" s="79"/>
    </row>
    <row r="10" spans="1:9" s="60" customFormat="1" ht="30.75" customHeight="1" x14ac:dyDescent="0.25">
      <c r="A10" s="78">
        <v>8</v>
      </c>
      <c r="B10" s="159" t="s">
        <v>31</v>
      </c>
      <c r="C10" s="161"/>
      <c r="D10" s="161"/>
      <c r="E10" s="67">
        <v>677876.44</v>
      </c>
      <c r="F10" s="67"/>
      <c r="G10" s="67">
        <v>809609.13</v>
      </c>
      <c r="H10" s="67">
        <v>570708.07999999996</v>
      </c>
      <c r="I10" s="67"/>
    </row>
    <row r="11" spans="1:9" ht="15" customHeight="1" x14ac:dyDescent="0.25">
      <c r="A11" s="77">
        <v>84</v>
      </c>
      <c r="B11" s="162" t="s">
        <v>35</v>
      </c>
      <c r="C11" s="163"/>
      <c r="D11" s="163"/>
      <c r="E11" s="71">
        <v>677876.44</v>
      </c>
      <c r="F11" s="71"/>
      <c r="G11" s="71">
        <v>809609.13</v>
      </c>
      <c r="H11" s="71">
        <v>570708.07999999996</v>
      </c>
      <c r="I11" s="71"/>
    </row>
    <row r="12" spans="1:9" x14ac:dyDescent="0.2">
      <c r="A12" s="50" t="s">
        <v>154</v>
      </c>
      <c r="B12" s="50"/>
      <c r="C12" s="50"/>
      <c r="D12" s="50"/>
      <c r="E12" s="52">
        <v>677876.44</v>
      </c>
      <c r="F12" s="52"/>
      <c r="G12" s="52">
        <v>809609.13</v>
      </c>
      <c r="H12" s="52">
        <v>570708.07999999996</v>
      </c>
      <c r="I12" s="52"/>
    </row>
    <row r="15" spans="1:9" x14ac:dyDescent="0.2">
      <c r="A15" s="10" t="s">
        <v>224</v>
      </c>
    </row>
    <row r="16" spans="1:9" ht="15.75" x14ac:dyDescent="0.2">
      <c r="A16" s="72"/>
      <c r="B16" s="72"/>
      <c r="C16" s="72"/>
      <c r="D16" s="72"/>
      <c r="E16" s="73" t="s">
        <v>92</v>
      </c>
      <c r="F16" s="74" t="s">
        <v>93</v>
      </c>
      <c r="G16" s="74" t="s">
        <v>94</v>
      </c>
      <c r="H16" s="74" t="s">
        <v>94</v>
      </c>
      <c r="I16" s="74" t="s">
        <v>94</v>
      </c>
    </row>
    <row r="17" spans="1:9" ht="16.5" thickBot="1" x14ac:dyDescent="0.25">
      <c r="A17" s="150" t="s">
        <v>95</v>
      </c>
      <c r="B17" s="152" t="s">
        <v>96</v>
      </c>
      <c r="C17" s="152"/>
      <c r="D17" s="152"/>
      <c r="E17" s="39" t="s">
        <v>97</v>
      </c>
      <c r="F17" s="40" t="s">
        <v>98</v>
      </c>
      <c r="G17" s="40" t="s">
        <v>99</v>
      </c>
      <c r="H17" s="40" t="s">
        <v>100</v>
      </c>
      <c r="I17" s="40" t="s">
        <v>101</v>
      </c>
    </row>
    <row r="18" spans="1:9" ht="15.75" x14ac:dyDescent="0.25">
      <c r="A18" s="157"/>
      <c r="B18" s="158"/>
      <c r="C18" s="158"/>
      <c r="D18" s="158"/>
      <c r="E18" s="76">
        <v>2021</v>
      </c>
      <c r="F18" s="75" t="s">
        <v>103</v>
      </c>
      <c r="G18" s="75" t="s">
        <v>104</v>
      </c>
      <c r="H18" s="75" t="s">
        <v>105</v>
      </c>
      <c r="I18" s="75" t="s">
        <v>106</v>
      </c>
    </row>
    <row r="19" spans="1:9" ht="15.75" x14ac:dyDescent="0.2">
      <c r="A19" s="43" t="s">
        <v>222</v>
      </c>
      <c r="B19" s="43"/>
      <c r="C19" s="43"/>
      <c r="D19" s="43"/>
      <c r="E19" s="79"/>
      <c r="F19" s="79"/>
      <c r="G19" s="79"/>
      <c r="H19" s="79"/>
      <c r="I19" s="79"/>
    </row>
    <row r="21" spans="1:9" s="60" customFormat="1" ht="31.5" customHeight="1" x14ac:dyDescent="0.25">
      <c r="A21" s="78">
        <v>5</v>
      </c>
      <c r="B21" s="159" t="s">
        <v>32</v>
      </c>
      <c r="C21" s="160"/>
      <c r="D21" s="160"/>
      <c r="E21" s="67"/>
      <c r="F21" s="67">
        <v>67821.36</v>
      </c>
      <c r="G21" s="67">
        <v>67788.17</v>
      </c>
      <c r="H21" s="67">
        <v>67788.17</v>
      </c>
      <c r="I21" s="67">
        <v>67788.17</v>
      </c>
    </row>
    <row r="22" spans="1:9" ht="32.25" customHeight="1" x14ac:dyDescent="0.25">
      <c r="A22" s="77">
        <v>54</v>
      </c>
      <c r="B22" s="155" t="s">
        <v>36</v>
      </c>
      <c r="C22" s="160"/>
      <c r="D22" s="160"/>
      <c r="E22" s="71"/>
      <c r="F22" s="71">
        <v>67821.36</v>
      </c>
      <c r="G22" s="71">
        <v>67788.17</v>
      </c>
      <c r="H22" s="71">
        <v>67788.17</v>
      </c>
      <c r="I22" s="71">
        <v>67788.17</v>
      </c>
    </row>
    <row r="23" spans="1:9" x14ac:dyDescent="0.2">
      <c r="A23" s="50" t="s">
        <v>156</v>
      </c>
      <c r="B23" s="50"/>
      <c r="C23" s="50"/>
      <c r="D23" s="50"/>
      <c r="E23" s="52"/>
      <c r="F23" s="52">
        <v>67821.36</v>
      </c>
      <c r="G23" s="52">
        <v>67788.17</v>
      </c>
      <c r="H23" s="52">
        <v>67788.17</v>
      </c>
      <c r="I23" s="52">
        <v>67788.17</v>
      </c>
    </row>
  </sheetData>
  <mergeCells count="9">
    <mergeCell ref="A2:I2"/>
    <mergeCell ref="A6:A7"/>
    <mergeCell ref="B6:D7"/>
    <mergeCell ref="B21:D21"/>
    <mergeCell ref="B22:D22"/>
    <mergeCell ref="A17:A18"/>
    <mergeCell ref="B17:D18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Footer>&amp;C7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06"/>
  <sheetViews>
    <sheetView zoomScaleNormal="100" workbookViewId="0">
      <selection activeCell="D8" sqref="D8"/>
    </sheetView>
  </sheetViews>
  <sheetFormatPr defaultRowHeight="15" x14ac:dyDescent="0.2"/>
  <cols>
    <col min="1" max="1" width="7.42578125" style="10" bestFit="1" customWidth="1"/>
    <col min="2" max="2" width="8.42578125" style="10" bestFit="1" customWidth="1"/>
    <col min="3" max="3" width="8.7109375" style="10" customWidth="1"/>
    <col min="4" max="4" width="30" style="10" customWidth="1"/>
    <col min="5" max="5" width="27.7109375" style="10" customWidth="1"/>
    <col min="6" max="6" width="19.28515625" style="10" customWidth="1"/>
    <col min="7" max="7" width="19.5703125" style="10" customWidth="1"/>
    <col min="8" max="8" width="8.140625" style="10" customWidth="1"/>
    <col min="9" max="9" width="7" style="10" customWidth="1"/>
    <col min="10" max="16384" width="9.140625" style="10"/>
  </cols>
  <sheetData>
    <row r="1" spans="1:9" ht="15.75" x14ac:dyDescent="0.2">
      <c r="A1" s="4"/>
      <c r="B1" s="4"/>
      <c r="C1" s="4"/>
      <c r="D1" s="4"/>
      <c r="E1" s="4"/>
      <c r="F1" s="6"/>
      <c r="G1" s="6"/>
    </row>
    <row r="2" spans="1:9" ht="20.25" customHeight="1" x14ac:dyDescent="0.2">
      <c r="A2" s="141" t="s">
        <v>727</v>
      </c>
      <c r="B2" s="164"/>
      <c r="C2" s="164"/>
      <c r="D2" s="164"/>
      <c r="E2" s="164"/>
      <c r="F2" s="164"/>
      <c r="G2" s="164"/>
    </row>
    <row r="3" spans="1:9" ht="20.25" customHeight="1" x14ac:dyDescent="0.2">
      <c r="A3" s="4"/>
      <c r="B3" s="5"/>
      <c r="C3" s="5"/>
      <c r="D3" s="5"/>
      <c r="E3" s="5"/>
      <c r="F3" s="5"/>
      <c r="G3" s="5"/>
    </row>
    <row r="4" spans="1:9" ht="20.25" customHeight="1" x14ac:dyDescent="0.2">
      <c r="A4" s="4"/>
      <c r="B4" s="5"/>
      <c r="C4" s="5"/>
      <c r="D4" s="5"/>
      <c r="E4" s="117" t="s">
        <v>225</v>
      </c>
      <c r="F4" s="5"/>
      <c r="G4" s="5"/>
    </row>
    <row r="5" spans="1:9" ht="20.25" customHeight="1" x14ac:dyDescent="0.2">
      <c r="A5" s="155" t="s">
        <v>226</v>
      </c>
      <c r="B5" s="160"/>
      <c r="C5" s="160"/>
      <c r="D5" s="160"/>
      <c r="E5" s="160"/>
      <c r="F5" s="160"/>
      <c r="G5" s="160"/>
    </row>
    <row r="6" spans="1:9" ht="49.5" customHeight="1" x14ac:dyDescent="0.2">
      <c r="A6" s="160"/>
      <c r="B6" s="160"/>
      <c r="C6" s="160"/>
      <c r="D6" s="160"/>
      <c r="E6" s="160"/>
      <c r="F6" s="160"/>
      <c r="G6" s="160"/>
    </row>
    <row r="7" spans="1:9" ht="15.75" thickBot="1" x14ac:dyDescent="0.25">
      <c r="A7" s="9"/>
      <c r="B7" s="9"/>
      <c r="C7" s="9"/>
      <c r="D7" s="9"/>
      <c r="E7" s="9"/>
      <c r="F7" s="6"/>
      <c r="G7" s="6"/>
    </row>
    <row r="8" spans="1:9" ht="12" customHeight="1" x14ac:dyDescent="0.2">
      <c r="A8" s="35"/>
      <c r="B8" s="35"/>
      <c r="C8" s="35"/>
      <c r="D8" s="35"/>
      <c r="E8" s="35"/>
      <c r="F8" s="80" t="s">
        <v>93</v>
      </c>
      <c r="G8" s="80" t="s">
        <v>227</v>
      </c>
      <c r="H8" s="182" t="s">
        <v>227</v>
      </c>
      <c r="I8" s="182"/>
    </row>
    <row r="9" spans="1:9" ht="12" customHeight="1" x14ac:dyDescent="0.2">
      <c r="A9" s="151" t="s">
        <v>95</v>
      </c>
      <c r="B9" s="153" t="s">
        <v>132</v>
      </c>
      <c r="C9" s="153"/>
      <c r="D9" s="153"/>
      <c r="E9" s="153"/>
      <c r="F9" s="40" t="s">
        <v>97</v>
      </c>
      <c r="G9" s="40" t="s">
        <v>99</v>
      </c>
      <c r="H9" s="183" t="s">
        <v>100</v>
      </c>
      <c r="I9" s="183"/>
    </row>
    <row r="10" spans="1:9" ht="18" customHeight="1" thickBot="1" x14ac:dyDescent="0.3">
      <c r="A10" s="150"/>
      <c r="B10" s="152"/>
      <c r="C10" s="152"/>
      <c r="D10" s="152"/>
      <c r="E10" s="152"/>
      <c r="F10" s="38" t="s">
        <v>104</v>
      </c>
      <c r="G10" s="38" t="s">
        <v>105</v>
      </c>
      <c r="H10" s="184" t="s">
        <v>106</v>
      </c>
      <c r="I10" s="184"/>
    </row>
    <row r="11" spans="1:9" ht="3.95" customHeight="1" x14ac:dyDescent="0.2">
      <c r="A11" s="81"/>
      <c r="B11" s="81"/>
      <c r="C11" s="81"/>
      <c r="D11" s="81"/>
      <c r="E11" s="81"/>
      <c r="F11" s="81"/>
      <c r="G11" s="81"/>
      <c r="H11" s="82"/>
      <c r="I11" s="82"/>
    </row>
    <row r="12" spans="1:9" ht="12" customHeight="1" x14ac:dyDescent="0.2">
      <c r="A12" s="165" t="s">
        <v>228</v>
      </c>
      <c r="B12" s="165"/>
      <c r="C12" s="165"/>
      <c r="D12" s="165"/>
      <c r="E12" s="165"/>
      <c r="F12" s="83" t="s">
        <v>229</v>
      </c>
      <c r="G12" s="83" t="s">
        <v>230</v>
      </c>
      <c r="H12" s="177" t="s">
        <v>231</v>
      </c>
      <c r="I12" s="177"/>
    </row>
    <row r="13" spans="1:9" ht="0.95" customHeight="1" x14ac:dyDescent="0.2">
      <c r="A13" s="165"/>
      <c r="B13" s="165"/>
      <c r="C13" s="165"/>
      <c r="D13" s="165"/>
      <c r="E13" s="165"/>
      <c r="F13" s="84"/>
      <c r="G13" s="84"/>
      <c r="H13" s="84"/>
      <c r="I13" s="84"/>
    </row>
    <row r="14" spans="1:9" ht="22.5" customHeight="1" x14ac:dyDescent="0.2">
      <c r="A14" s="178" t="s">
        <v>232</v>
      </c>
      <c r="B14" s="178"/>
      <c r="C14" s="178"/>
      <c r="D14" s="178"/>
      <c r="E14" s="178"/>
      <c r="F14" s="85" t="s">
        <v>233</v>
      </c>
      <c r="G14" s="85" t="s">
        <v>234</v>
      </c>
      <c r="H14" s="179" t="s">
        <v>234</v>
      </c>
      <c r="I14" s="179"/>
    </row>
    <row r="15" spans="1:9" ht="19.5" customHeight="1" x14ac:dyDescent="0.2">
      <c r="A15" s="178"/>
      <c r="B15" s="178"/>
      <c r="C15" s="178"/>
      <c r="D15" s="178"/>
      <c r="E15" s="178"/>
      <c r="F15" s="86"/>
      <c r="G15" s="86"/>
      <c r="H15" s="86"/>
      <c r="I15" s="86"/>
    </row>
    <row r="16" spans="1:9" ht="12" customHeight="1" x14ac:dyDescent="0.2">
      <c r="A16" s="180" t="s">
        <v>235</v>
      </c>
      <c r="B16" s="180"/>
      <c r="C16" s="180"/>
      <c r="D16" s="180"/>
      <c r="E16" s="180"/>
      <c r="F16" s="87" t="s">
        <v>233</v>
      </c>
      <c r="G16" s="87" t="s">
        <v>234</v>
      </c>
      <c r="H16" s="181" t="s">
        <v>234</v>
      </c>
      <c r="I16" s="181"/>
    </row>
    <row r="17" spans="1:9" ht="0.95" customHeight="1" x14ac:dyDescent="0.2">
      <c r="A17" s="180"/>
      <c r="B17" s="180"/>
      <c r="C17" s="180"/>
      <c r="D17" s="180"/>
      <c r="E17" s="180"/>
      <c r="F17" s="88"/>
      <c r="G17" s="88"/>
      <c r="H17" s="88"/>
      <c r="I17" s="88"/>
    </row>
    <row r="18" spans="1:9" ht="0.95" customHeight="1" x14ac:dyDescent="0.2">
      <c r="A18" s="166"/>
      <c r="B18" s="166"/>
      <c r="C18" s="166"/>
      <c r="D18" s="166"/>
      <c r="E18" s="166"/>
      <c r="F18" s="89"/>
      <c r="G18" s="89"/>
      <c r="H18" s="89"/>
      <c r="I18" s="89"/>
    </row>
    <row r="19" spans="1:9" ht="12" customHeight="1" x14ac:dyDescent="0.2">
      <c r="A19" s="167" t="s">
        <v>236</v>
      </c>
      <c r="B19" s="167"/>
      <c r="C19" s="167"/>
      <c r="D19" s="167"/>
      <c r="E19" s="167"/>
      <c r="F19" s="90" t="s">
        <v>237</v>
      </c>
      <c r="G19" s="90" t="s">
        <v>238</v>
      </c>
      <c r="H19" s="172" t="s">
        <v>238</v>
      </c>
      <c r="I19" s="172"/>
    </row>
    <row r="20" spans="1:9" ht="0.95" customHeight="1" x14ac:dyDescent="0.2">
      <c r="A20" s="167"/>
      <c r="B20" s="167"/>
      <c r="C20" s="167"/>
      <c r="D20" s="167"/>
      <c r="E20" s="167"/>
      <c r="F20" s="91"/>
      <c r="G20" s="91"/>
      <c r="H20" s="91"/>
      <c r="I20" s="91"/>
    </row>
    <row r="21" spans="1:9" ht="12" customHeight="1" x14ac:dyDescent="0.2">
      <c r="A21" s="173" t="s">
        <v>239</v>
      </c>
      <c r="B21" s="173"/>
      <c r="C21" s="173"/>
      <c r="D21" s="173"/>
      <c r="E21" s="173"/>
      <c r="F21" s="92" t="s">
        <v>240</v>
      </c>
      <c r="G21" s="92" t="s">
        <v>241</v>
      </c>
      <c r="H21" s="174" t="s">
        <v>241</v>
      </c>
      <c r="I21" s="174"/>
    </row>
    <row r="22" spans="1:9" ht="0.95" customHeight="1" x14ac:dyDescent="0.2">
      <c r="A22" s="173"/>
      <c r="B22" s="173"/>
      <c r="C22" s="173"/>
      <c r="D22" s="173"/>
      <c r="E22" s="173"/>
      <c r="F22" s="93"/>
      <c r="G22" s="93"/>
      <c r="H22" s="93"/>
      <c r="I22" s="93"/>
    </row>
    <row r="23" spans="1:9" ht="12" customHeight="1" x14ac:dyDescent="0.2">
      <c r="A23" s="175" t="s">
        <v>242</v>
      </c>
      <c r="B23" s="175"/>
      <c r="C23" s="175"/>
      <c r="D23" s="175"/>
      <c r="E23" s="175"/>
      <c r="F23" s="94" t="s">
        <v>240</v>
      </c>
      <c r="G23" s="94" t="s">
        <v>241</v>
      </c>
      <c r="H23" s="176" t="s">
        <v>241</v>
      </c>
      <c r="I23" s="176"/>
    </row>
    <row r="24" spans="1:9" ht="0.95" customHeight="1" x14ac:dyDescent="0.2">
      <c r="A24" s="175"/>
      <c r="B24" s="175"/>
      <c r="C24" s="175"/>
      <c r="D24" s="175"/>
      <c r="E24" s="175"/>
      <c r="F24" s="95"/>
      <c r="G24" s="95"/>
      <c r="H24" s="95"/>
      <c r="I24" s="95"/>
    </row>
    <row r="25" spans="1:9" ht="15" customHeight="1" x14ac:dyDescent="0.2">
      <c r="A25" s="96" t="s">
        <v>133</v>
      </c>
      <c r="B25" s="168" t="s">
        <v>20</v>
      </c>
      <c r="C25" s="168"/>
      <c r="D25" s="168"/>
      <c r="E25" s="168"/>
      <c r="F25" s="97" t="s">
        <v>240</v>
      </c>
      <c r="G25" s="97" t="s">
        <v>241</v>
      </c>
      <c r="H25" s="169" t="s">
        <v>241</v>
      </c>
      <c r="I25" s="169"/>
    </row>
    <row r="26" spans="1:9" ht="15" customHeight="1" x14ac:dyDescent="0.2">
      <c r="A26" s="98" t="s">
        <v>134</v>
      </c>
      <c r="B26" s="170" t="s">
        <v>21</v>
      </c>
      <c r="C26" s="170"/>
      <c r="D26" s="170"/>
      <c r="E26" s="170"/>
      <c r="F26" s="99" t="s">
        <v>243</v>
      </c>
      <c r="G26" s="99" t="s">
        <v>243</v>
      </c>
      <c r="H26" s="171" t="s">
        <v>243</v>
      </c>
      <c r="I26" s="171"/>
    </row>
    <row r="27" spans="1:9" ht="15" customHeight="1" x14ac:dyDescent="0.2">
      <c r="A27" s="98" t="s">
        <v>135</v>
      </c>
      <c r="B27" s="170" t="s">
        <v>34</v>
      </c>
      <c r="C27" s="170"/>
      <c r="D27" s="170"/>
      <c r="E27" s="170"/>
      <c r="F27" s="99" t="s">
        <v>244</v>
      </c>
      <c r="G27" s="99" t="s">
        <v>245</v>
      </c>
      <c r="H27" s="171" t="s">
        <v>245</v>
      </c>
      <c r="I27" s="171"/>
    </row>
    <row r="28" spans="1:9" ht="15" customHeight="1" x14ac:dyDescent="0.2">
      <c r="A28" s="98" t="s">
        <v>144</v>
      </c>
      <c r="B28" s="170" t="s">
        <v>145</v>
      </c>
      <c r="C28" s="170"/>
      <c r="D28" s="170"/>
      <c r="E28" s="170"/>
      <c r="F28" s="99" t="s">
        <v>246</v>
      </c>
      <c r="G28" s="99" t="s">
        <v>246</v>
      </c>
      <c r="H28" s="171" t="s">
        <v>246</v>
      </c>
      <c r="I28" s="171"/>
    </row>
    <row r="29" spans="1:9" ht="12" customHeight="1" x14ac:dyDescent="0.2">
      <c r="A29" s="173" t="s">
        <v>247</v>
      </c>
      <c r="B29" s="173"/>
      <c r="C29" s="173"/>
      <c r="D29" s="173"/>
      <c r="E29" s="173"/>
      <c r="F29" s="92" t="s">
        <v>248</v>
      </c>
      <c r="G29" s="92" t="s">
        <v>248</v>
      </c>
      <c r="H29" s="174" t="s">
        <v>248</v>
      </c>
      <c r="I29" s="174"/>
    </row>
    <row r="30" spans="1:9" ht="0.95" customHeight="1" x14ac:dyDescent="0.2">
      <c r="A30" s="173"/>
      <c r="B30" s="173"/>
      <c r="C30" s="173"/>
      <c r="D30" s="173"/>
      <c r="E30" s="173"/>
      <c r="F30" s="93"/>
      <c r="G30" s="93"/>
      <c r="H30" s="93"/>
      <c r="I30" s="93"/>
    </row>
    <row r="31" spans="1:9" ht="12" customHeight="1" x14ac:dyDescent="0.2">
      <c r="A31" s="175" t="s">
        <v>242</v>
      </c>
      <c r="B31" s="175"/>
      <c r="C31" s="175"/>
      <c r="D31" s="175"/>
      <c r="E31" s="175"/>
      <c r="F31" s="94" t="s">
        <v>248</v>
      </c>
      <c r="G31" s="94" t="s">
        <v>248</v>
      </c>
      <c r="H31" s="176" t="s">
        <v>248</v>
      </c>
      <c r="I31" s="176"/>
    </row>
    <row r="32" spans="1:9" ht="0.95" customHeight="1" x14ac:dyDescent="0.2">
      <c r="A32" s="175"/>
      <c r="B32" s="175"/>
      <c r="C32" s="175"/>
      <c r="D32" s="175"/>
      <c r="E32" s="175"/>
      <c r="F32" s="95"/>
      <c r="G32" s="95"/>
      <c r="H32" s="95"/>
      <c r="I32" s="95"/>
    </row>
    <row r="33" spans="1:9" ht="15" customHeight="1" x14ac:dyDescent="0.2">
      <c r="A33" s="96" t="s">
        <v>133</v>
      </c>
      <c r="B33" s="168" t="s">
        <v>20</v>
      </c>
      <c r="C33" s="168"/>
      <c r="D33" s="168"/>
      <c r="E33" s="168"/>
      <c r="F33" s="97" t="s">
        <v>248</v>
      </c>
      <c r="G33" s="97" t="s">
        <v>248</v>
      </c>
      <c r="H33" s="169" t="s">
        <v>248</v>
      </c>
      <c r="I33" s="169"/>
    </row>
    <row r="34" spans="1:9" ht="15" customHeight="1" x14ac:dyDescent="0.2">
      <c r="A34" s="98" t="s">
        <v>135</v>
      </c>
      <c r="B34" s="170" t="s">
        <v>34</v>
      </c>
      <c r="C34" s="170"/>
      <c r="D34" s="170"/>
      <c r="E34" s="170"/>
      <c r="F34" s="99" t="s">
        <v>248</v>
      </c>
      <c r="G34" s="99" t="s">
        <v>248</v>
      </c>
      <c r="H34" s="171" t="s">
        <v>248</v>
      </c>
      <c r="I34" s="171"/>
    </row>
    <row r="35" spans="1:9" ht="12" customHeight="1" x14ac:dyDescent="0.2">
      <c r="A35" s="167" t="s">
        <v>249</v>
      </c>
      <c r="B35" s="167"/>
      <c r="C35" s="167"/>
      <c r="D35" s="167"/>
      <c r="E35" s="167"/>
      <c r="F35" s="90" t="s">
        <v>250</v>
      </c>
      <c r="G35" s="90" t="s">
        <v>250</v>
      </c>
      <c r="H35" s="172" t="s">
        <v>250</v>
      </c>
      <c r="I35" s="172"/>
    </row>
    <row r="36" spans="1:9" ht="0.95" customHeight="1" x14ac:dyDescent="0.2">
      <c r="A36" s="167"/>
      <c r="B36" s="167"/>
      <c r="C36" s="167"/>
      <c r="D36" s="167"/>
      <c r="E36" s="167"/>
      <c r="F36" s="91"/>
      <c r="G36" s="91"/>
      <c r="H36" s="91"/>
      <c r="I36" s="91"/>
    </row>
    <row r="37" spans="1:9" ht="12" customHeight="1" x14ac:dyDescent="0.2">
      <c r="A37" s="173" t="s">
        <v>251</v>
      </c>
      <c r="B37" s="173"/>
      <c r="C37" s="173"/>
      <c r="D37" s="173"/>
      <c r="E37" s="173"/>
      <c r="F37" s="92" t="s">
        <v>250</v>
      </c>
      <c r="G37" s="92" t="s">
        <v>250</v>
      </c>
      <c r="H37" s="174" t="s">
        <v>250</v>
      </c>
      <c r="I37" s="174"/>
    </row>
    <row r="38" spans="1:9" ht="0.95" customHeight="1" x14ac:dyDescent="0.2">
      <c r="A38" s="173"/>
      <c r="B38" s="173"/>
      <c r="C38" s="173"/>
      <c r="D38" s="173"/>
      <c r="E38" s="173"/>
      <c r="F38" s="93"/>
      <c r="G38" s="93"/>
      <c r="H38" s="93"/>
      <c r="I38" s="93"/>
    </row>
    <row r="39" spans="1:9" ht="12" customHeight="1" x14ac:dyDescent="0.2">
      <c r="A39" s="175" t="s">
        <v>242</v>
      </c>
      <c r="B39" s="175"/>
      <c r="C39" s="175"/>
      <c r="D39" s="175"/>
      <c r="E39" s="175"/>
      <c r="F39" s="94" t="s">
        <v>250</v>
      </c>
      <c r="G39" s="94" t="s">
        <v>250</v>
      </c>
      <c r="H39" s="176" t="s">
        <v>250</v>
      </c>
      <c r="I39" s="176"/>
    </row>
    <row r="40" spans="1:9" ht="0.95" customHeight="1" x14ac:dyDescent="0.2">
      <c r="A40" s="175"/>
      <c r="B40" s="175"/>
      <c r="C40" s="175"/>
      <c r="D40" s="175"/>
      <c r="E40" s="175"/>
      <c r="F40" s="95"/>
      <c r="G40" s="95"/>
      <c r="H40" s="95"/>
      <c r="I40" s="95"/>
    </row>
    <row r="41" spans="1:9" ht="15" customHeight="1" x14ac:dyDescent="0.2">
      <c r="A41" s="96" t="s">
        <v>133</v>
      </c>
      <c r="B41" s="168" t="s">
        <v>20</v>
      </c>
      <c r="C41" s="168"/>
      <c r="D41" s="168"/>
      <c r="E41" s="168"/>
      <c r="F41" s="97" t="s">
        <v>250</v>
      </c>
      <c r="G41" s="97" t="s">
        <v>250</v>
      </c>
      <c r="H41" s="169" t="s">
        <v>250</v>
      </c>
      <c r="I41" s="169"/>
    </row>
    <row r="42" spans="1:9" ht="15" customHeight="1" x14ac:dyDescent="0.2">
      <c r="A42" s="98" t="s">
        <v>144</v>
      </c>
      <c r="B42" s="170" t="s">
        <v>145</v>
      </c>
      <c r="C42" s="170"/>
      <c r="D42" s="170"/>
      <c r="E42" s="170"/>
      <c r="F42" s="99" t="s">
        <v>250</v>
      </c>
      <c r="G42" s="99" t="s">
        <v>250</v>
      </c>
      <c r="H42" s="187" t="s">
        <v>250</v>
      </c>
      <c r="I42" s="187"/>
    </row>
    <row r="43" spans="1:9" ht="25.5" customHeight="1" x14ac:dyDescent="0.2">
      <c r="A43" s="178" t="s">
        <v>252</v>
      </c>
      <c r="B43" s="178"/>
      <c r="C43" s="178"/>
      <c r="D43" s="178"/>
      <c r="E43" s="178"/>
      <c r="F43" s="85" t="s">
        <v>253</v>
      </c>
      <c r="G43" s="85" t="s">
        <v>254</v>
      </c>
      <c r="H43" s="190" t="s">
        <v>254</v>
      </c>
      <c r="I43" s="190"/>
    </row>
    <row r="44" spans="1:9" ht="0.95" customHeight="1" x14ac:dyDescent="0.2">
      <c r="A44" s="178"/>
      <c r="B44" s="178"/>
      <c r="C44" s="178"/>
      <c r="D44" s="178"/>
      <c r="E44" s="178"/>
      <c r="F44" s="86"/>
      <c r="G44" s="86"/>
      <c r="H44" s="102"/>
      <c r="I44" s="102"/>
    </row>
    <row r="45" spans="1:9" ht="12" customHeight="1" x14ac:dyDescent="0.2">
      <c r="A45" s="180" t="s">
        <v>255</v>
      </c>
      <c r="B45" s="180"/>
      <c r="C45" s="180"/>
      <c r="D45" s="180"/>
      <c r="E45" s="180"/>
      <c r="F45" s="87" t="s">
        <v>253</v>
      </c>
      <c r="G45" s="87" t="s">
        <v>254</v>
      </c>
      <c r="H45" s="191" t="s">
        <v>254</v>
      </c>
      <c r="I45" s="191"/>
    </row>
    <row r="46" spans="1:9" ht="0.95" customHeight="1" x14ac:dyDescent="0.2">
      <c r="A46" s="180"/>
      <c r="B46" s="180"/>
      <c r="C46" s="180"/>
      <c r="D46" s="180"/>
      <c r="E46" s="180"/>
      <c r="F46" s="88"/>
      <c r="G46" s="88"/>
      <c r="H46" s="104"/>
      <c r="I46" s="104"/>
    </row>
    <row r="47" spans="1:9" ht="0.95" customHeight="1" x14ac:dyDescent="0.2">
      <c r="A47" s="166"/>
      <c r="B47" s="166"/>
      <c r="C47" s="166"/>
      <c r="D47" s="166"/>
      <c r="E47" s="166"/>
      <c r="F47" s="89"/>
      <c r="G47" s="89"/>
      <c r="H47" s="105"/>
      <c r="I47" s="105"/>
    </row>
    <row r="48" spans="1:9" ht="12" customHeight="1" x14ac:dyDescent="0.2">
      <c r="A48" s="167" t="s">
        <v>256</v>
      </c>
      <c r="B48" s="167"/>
      <c r="C48" s="167"/>
      <c r="D48" s="167"/>
      <c r="E48" s="167"/>
      <c r="F48" s="90" t="s">
        <v>253</v>
      </c>
      <c r="G48" s="90" t="s">
        <v>254</v>
      </c>
      <c r="H48" s="188" t="s">
        <v>254</v>
      </c>
      <c r="I48" s="188"/>
    </row>
    <row r="49" spans="1:9" ht="0.95" customHeight="1" x14ac:dyDescent="0.2">
      <c r="A49" s="167"/>
      <c r="B49" s="167"/>
      <c r="C49" s="167"/>
      <c r="D49" s="167"/>
      <c r="E49" s="167"/>
      <c r="F49" s="91"/>
      <c r="G49" s="91"/>
      <c r="H49" s="107"/>
      <c r="I49" s="107"/>
    </row>
    <row r="50" spans="1:9" ht="12" customHeight="1" x14ac:dyDescent="0.2">
      <c r="A50" s="173" t="s">
        <v>257</v>
      </c>
      <c r="B50" s="173"/>
      <c r="C50" s="173"/>
      <c r="D50" s="173"/>
      <c r="E50" s="173"/>
      <c r="F50" s="92" t="s">
        <v>258</v>
      </c>
      <c r="G50" s="92" t="s">
        <v>259</v>
      </c>
      <c r="H50" s="189" t="s">
        <v>259</v>
      </c>
      <c r="I50" s="189"/>
    </row>
    <row r="51" spans="1:9" ht="0.95" customHeight="1" x14ac:dyDescent="0.2">
      <c r="A51" s="173"/>
      <c r="B51" s="173"/>
      <c r="C51" s="173"/>
      <c r="D51" s="173"/>
      <c r="E51" s="173"/>
      <c r="F51" s="93"/>
      <c r="G51" s="93"/>
      <c r="H51" s="109"/>
      <c r="I51" s="109"/>
    </row>
    <row r="52" spans="1:9" ht="12" customHeight="1" x14ac:dyDescent="0.2">
      <c r="A52" s="175" t="s">
        <v>242</v>
      </c>
      <c r="B52" s="175"/>
      <c r="C52" s="175"/>
      <c r="D52" s="175"/>
      <c r="E52" s="175"/>
      <c r="F52" s="94" t="s">
        <v>258</v>
      </c>
      <c r="G52" s="94" t="s">
        <v>259</v>
      </c>
      <c r="H52" s="185" t="s">
        <v>259</v>
      </c>
      <c r="I52" s="185"/>
    </row>
    <row r="53" spans="1:9" ht="0.95" customHeight="1" x14ac:dyDescent="0.2">
      <c r="A53" s="175"/>
      <c r="B53" s="175"/>
      <c r="C53" s="175"/>
      <c r="D53" s="175"/>
      <c r="E53" s="175"/>
      <c r="F53" s="95"/>
      <c r="G53" s="95"/>
      <c r="H53" s="111"/>
      <c r="I53" s="111"/>
    </row>
    <row r="54" spans="1:9" ht="15" customHeight="1" x14ac:dyDescent="0.2">
      <c r="A54" s="96" t="s">
        <v>133</v>
      </c>
      <c r="B54" s="168" t="s">
        <v>20</v>
      </c>
      <c r="C54" s="168"/>
      <c r="D54" s="168"/>
      <c r="E54" s="168"/>
      <c r="F54" s="97" t="s">
        <v>258</v>
      </c>
      <c r="G54" s="97" t="s">
        <v>259</v>
      </c>
      <c r="H54" s="186" t="s">
        <v>259</v>
      </c>
      <c r="I54" s="186"/>
    </row>
    <row r="55" spans="1:9" ht="15" customHeight="1" x14ac:dyDescent="0.2">
      <c r="A55" s="98" t="s">
        <v>134</v>
      </c>
      <c r="B55" s="170" t="s">
        <v>21</v>
      </c>
      <c r="C55" s="170"/>
      <c r="D55" s="170"/>
      <c r="E55" s="170"/>
      <c r="F55" s="99" t="s">
        <v>260</v>
      </c>
      <c r="G55" s="99" t="s">
        <v>260</v>
      </c>
      <c r="H55" s="187" t="s">
        <v>260</v>
      </c>
      <c r="I55" s="187"/>
    </row>
    <row r="56" spans="1:9" ht="15" customHeight="1" x14ac:dyDescent="0.2">
      <c r="A56" s="98" t="s">
        <v>135</v>
      </c>
      <c r="B56" s="170" t="s">
        <v>34</v>
      </c>
      <c r="C56" s="170"/>
      <c r="D56" s="170"/>
      <c r="E56" s="170"/>
      <c r="F56" s="99" t="s">
        <v>261</v>
      </c>
      <c r="G56" s="99" t="s">
        <v>262</v>
      </c>
      <c r="H56" s="187" t="s">
        <v>262</v>
      </c>
      <c r="I56" s="187"/>
    </row>
    <row r="57" spans="1:9" ht="12" customHeight="1" x14ac:dyDescent="0.2">
      <c r="A57" s="173" t="s">
        <v>263</v>
      </c>
      <c r="B57" s="173"/>
      <c r="C57" s="173"/>
      <c r="D57" s="173"/>
      <c r="E57" s="173"/>
      <c r="F57" s="92" t="s">
        <v>264</v>
      </c>
      <c r="G57" s="92" t="s">
        <v>265</v>
      </c>
      <c r="H57" s="189" t="s">
        <v>265</v>
      </c>
      <c r="I57" s="189"/>
    </row>
    <row r="58" spans="1:9" ht="0.95" customHeight="1" x14ac:dyDescent="0.2">
      <c r="A58" s="173"/>
      <c r="B58" s="173"/>
      <c r="C58" s="173"/>
      <c r="D58" s="173"/>
      <c r="E58" s="173"/>
      <c r="F58" s="93"/>
      <c r="G58" s="93"/>
      <c r="H58" s="109"/>
      <c r="I58" s="109"/>
    </row>
    <row r="59" spans="1:9" ht="12" customHeight="1" x14ac:dyDescent="0.2">
      <c r="A59" s="175" t="s">
        <v>242</v>
      </c>
      <c r="B59" s="175"/>
      <c r="C59" s="175"/>
      <c r="D59" s="175"/>
      <c r="E59" s="175"/>
      <c r="F59" s="94" t="s">
        <v>264</v>
      </c>
      <c r="G59" s="94" t="s">
        <v>265</v>
      </c>
      <c r="H59" s="185" t="s">
        <v>265</v>
      </c>
      <c r="I59" s="185"/>
    </row>
    <row r="60" spans="1:9" ht="0.95" customHeight="1" x14ac:dyDescent="0.2">
      <c r="A60" s="175"/>
      <c r="B60" s="175"/>
      <c r="C60" s="175"/>
      <c r="D60" s="175"/>
      <c r="E60" s="175"/>
      <c r="F60" s="95"/>
      <c r="G60" s="95"/>
      <c r="H60" s="111"/>
      <c r="I60" s="111"/>
    </row>
    <row r="61" spans="1:9" ht="15" customHeight="1" x14ac:dyDescent="0.2">
      <c r="A61" s="96" t="s">
        <v>133</v>
      </c>
      <c r="B61" s="168" t="s">
        <v>20</v>
      </c>
      <c r="C61" s="168"/>
      <c r="D61" s="168"/>
      <c r="E61" s="168"/>
      <c r="F61" s="97" t="s">
        <v>264</v>
      </c>
      <c r="G61" s="97" t="s">
        <v>265</v>
      </c>
      <c r="H61" s="186" t="s">
        <v>265</v>
      </c>
      <c r="I61" s="186"/>
    </row>
    <row r="62" spans="1:9" ht="15" customHeight="1" x14ac:dyDescent="0.2">
      <c r="A62" s="98" t="s">
        <v>135</v>
      </c>
      <c r="B62" s="170" t="s">
        <v>34</v>
      </c>
      <c r="C62" s="170"/>
      <c r="D62" s="170"/>
      <c r="E62" s="170"/>
      <c r="F62" s="99" t="s">
        <v>264</v>
      </c>
      <c r="G62" s="99" t="s">
        <v>265</v>
      </c>
      <c r="H62" s="187" t="s">
        <v>265</v>
      </c>
      <c r="I62" s="187"/>
    </row>
    <row r="63" spans="1:9" ht="12" customHeight="1" x14ac:dyDescent="0.2">
      <c r="A63" s="173" t="s">
        <v>266</v>
      </c>
      <c r="B63" s="173"/>
      <c r="C63" s="173"/>
      <c r="D63" s="173"/>
      <c r="E63" s="173"/>
      <c r="F63" s="92" t="s">
        <v>267</v>
      </c>
      <c r="G63" s="92" t="s">
        <v>267</v>
      </c>
      <c r="H63" s="189" t="s">
        <v>267</v>
      </c>
      <c r="I63" s="189"/>
    </row>
    <row r="64" spans="1:9" ht="0.95" customHeight="1" x14ac:dyDescent="0.2">
      <c r="A64" s="173"/>
      <c r="B64" s="173"/>
      <c r="C64" s="173"/>
      <c r="D64" s="173"/>
      <c r="E64" s="173"/>
      <c r="F64" s="93"/>
      <c r="G64" s="93"/>
      <c r="H64" s="109"/>
      <c r="I64" s="109"/>
    </row>
    <row r="65" spans="1:9" ht="12" customHeight="1" x14ac:dyDescent="0.2">
      <c r="A65" s="175" t="s">
        <v>242</v>
      </c>
      <c r="B65" s="175"/>
      <c r="C65" s="175"/>
      <c r="D65" s="175"/>
      <c r="E65" s="175"/>
      <c r="F65" s="94" t="s">
        <v>267</v>
      </c>
      <c r="G65" s="94" t="s">
        <v>267</v>
      </c>
      <c r="H65" s="185" t="s">
        <v>267</v>
      </c>
      <c r="I65" s="185"/>
    </row>
    <row r="66" spans="1:9" ht="0.95" customHeight="1" x14ac:dyDescent="0.2">
      <c r="A66" s="175"/>
      <c r="B66" s="175"/>
      <c r="C66" s="175"/>
      <c r="D66" s="175"/>
      <c r="E66" s="175"/>
      <c r="F66" s="95"/>
      <c r="G66" s="95"/>
      <c r="H66" s="111"/>
      <c r="I66" s="111"/>
    </row>
    <row r="67" spans="1:9" ht="15" customHeight="1" x14ac:dyDescent="0.2">
      <c r="A67" s="96" t="s">
        <v>133</v>
      </c>
      <c r="B67" s="168" t="s">
        <v>20</v>
      </c>
      <c r="C67" s="168"/>
      <c r="D67" s="168"/>
      <c r="E67" s="168"/>
      <c r="F67" s="97" t="s">
        <v>267</v>
      </c>
      <c r="G67" s="97" t="s">
        <v>267</v>
      </c>
      <c r="H67" s="186" t="s">
        <v>267</v>
      </c>
      <c r="I67" s="186"/>
    </row>
    <row r="68" spans="1:9" ht="15" customHeight="1" x14ac:dyDescent="0.2">
      <c r="A68" s="98" t="s">
        <v>144</v>
      </c>
      <c r="B68" s="170" t="s">
        <v>145</v>
      </c>
      <c r="C68" s="170"/>
      <c r="D68" s="170"/>
      <c r="E68" s="170"/>
      <c r="F68" s="99" t="s">
        <v>267</v>
      </c>
      <c r="G68" s="99" t="s">
        <v>267</v>
      </c>
      <c r="H68" s="187" t="s">
        <v>267</v>
      </c>
      <c r="I68" s="187"/>
    </row>
    <row r="69" spans="1:9" ht="12" customHeight="1" x14ac:dyDescent="0.2">
      <c r="A69" s="173" t="s">
        <v>268</v>
      </c>
      <c r="B69" s="173"/>
      <c r="C69" s="173"/>
      <c r="D69" s="173"/>
      <c r="E69" s="173"/>
      <c r="F69" s="92" t="s">
        <v>269</v>
      </c>
      <c r="G69" s="92" t="s">
        <v>269</v>
      </c>
      <c r="H69" s="189" t="s">
        <v>269</v>
      </c>
      <c r="I69" s="189"/>
    </row>
    <row r="70" spans="1:9" ht="0.95" customHeight="1" x14ac:dyDescent="0.2">
      <c r="A70" s="173"/>
      <c r="B70" s="173"/>
      <c r="C70" s="173"/>
      <c r="D70" s="173"/>
      <c r="E70" s="173"/>
      <c r="F70" s="93"/>
      <c r="G70" s="93"/>
      <c r="H70" s="109"/>
      <c r="I70" s="109"/>
    </row>
    <row r="71" spans="1:9" ht="12" customHeight="1" x14ac:dyDescent="0.2">
      <c r="A71" s="175" t="s">
        <v>242</v>
      </c>
      <c r="B71" s="175"/>
      <c r="C71" s="175"/>
      <c r="D71" s="175"/>
      <c r="E71" s="175"/>
      <c r="F71" s="94" t="s">
        <v>269</v>
      </c>
      <c r="G71" s="94" t="s">
        <v>269</v>
      </c>
      <c r="H71" s="185" t="s">
        <v>269</v>
      </c>
      <c r="I71" s="185"/>
    </row>
    <row r="72" spans="1:9" ht="0.95" customHeight="1" x14ac:dyDescent="0.2">
      <c r="A72" s="175"/>
      <c r="B72" s="175"/>
      <c r="C72" s="175"/>
      <c r="D72" s="175"/>
      <c r="E72" s="175"/>
      <c r="F72" s="95"/>
      <c r="G72" s="95"/>
      <c r="H72" s="111"/>
      <c r="I72" s="111"/>
    </row>
    <row r="73" spans="1:9" ht="15" customHeight="1" x14ac:dyDescent="0.2">
      <c r="A73" s="96" t="s">
        <v>133</v>
      </c>
      <c r="B73" s="168" t="s">
        <v>20</v>
      </c>
      <c r="C73" s="168"/>
      <c r="D73" s="168"/>
      <c r="E73" s="168"/>
      <c r="F73" s="97" t="s">
        <v>269</v>
      </c>
      <c r="G73" s="97" t="s">
        <v>269</v>
      </c>
      <c r="H73" s="186" t="s">
        <v>269</v>
      </c>
      <c r="I73" s="186"/>
    </row>
    <row r="74" spans="1:9" ht="15" customHeight="1" x14ac:dyDescent="0.2">
      <c r="A74" s="98" t="s">
        <v>135</v>
      </c>
      <c r="B74" s="170" t="s">
        <v>34</v>
      </c>
      <c r="C74" s="170"/>
      <c r="D74" s="170"/>
      <c r="E74" s="170"/>
      <c r="F74" s="99" t="s">
        <v>269</v>
      </c>
      <c r="G74" s="99" t="s">
        <v>269</v>
      </c>
      <c r="H74" s="187" t="s">
        <v>269</v>
      </c>
      <c r="I74" s="187"/>
    </row>
    <row r="75" spans="1:9" ht="12" customHeight="1" x14ac:dyDescent="0.2">
      <c r="A75" s="178" t="s">
        <v>270</v>
      </c>
      <c r="B75" s="178"/>
      <c r="C75" s="178"/>
      <c r="D75" s="178"/>
      <c r="E75" s="178"/>
      <c r="F75" s="85" t="s">
        <v>271</v>
      </c>
      <c r="G75" s="85" t="s">
        <v>272</v>
      </c>
      <c r="H75" s="190" t="s">
        <v>273</v>
      </c>
      <c r="I75" s="190"/>
    </row>
    <row r="76" spans="1:9" ht="18.75" customHeight="1" x14ac:dyDescent="0.2">
      <c r="A76" s="178"/>
      <c r="B76" s="178"/>
      <c r="C76" s="178"/>
      <c r="D76" s="178"/>
      <c r="E76" s="178"/>
      <c r="F76" s="86"/>
      <c r="G76" s="86"/>
      <c r="H76" s="102"/>
      <c r="I76" s="102"/>
    </row>
    <row r="77" spans="1:9" ht="12" customHeight="1" x14ac:dyDescent="0.2">
      <c r="A77" s="180" t="s">
        <v>274</v>
      </c>
      <c r="B77" s="180"/>
      <c r="C77" s="180"/>
      <c r="D77" s="180"/>
      <c r="E77" s="180"/>
      <c r="F77" s="87" t="s">
        <v>275</v>
      </c>
      <c r="G77" s="87" t="s">
        <v>276</v>
      </c>
      <c r="H77" s="191" t="s">
        <v>276</v>
      </c>
      <c r="I77" s="191"/>
    </row>
    <row r="78" spans="1:9" ht="25.5" customHeight="1" x14ac:dyDescent="0.2">
      <c r="A78" s="180"/>
      <c r="B78" s="180"/>
      <c r="C78" s="180"/>
      <c r="D78" s="180"/>
      <c r="E78" s="180"/>
      <c r="F78" s="88"/>
      <c r="G78" s="88"/>
      <c r="H78" s="104"/>
      <c r="I78" s="104"/>
    </row>
    <row r="79" spans="1:9" ht="12" customHeight="1" x14ac:dyDescent="0.2">
      <c r="A79" s="167" t="s">
        <v>277</v>
      </c>
      <c r="B79" s="167"/>
      <c r="C79" s="167"/>
      <c r="D79" s="167"/>
      <c r="E79" s="167"/>
      <c r="F79" s="90" t="s">
        <v>275</v>
      </c>
      <c r="G79" s="90" t="s">
        <v>276</v>
      </c>
      <c r="H79" s="188" t="s">
        <v>276</v>
      </c>
      <c r="I79" s="188"/>
    </row>
    <row r="80" spans="1:9" ht="0.95" customHeight="1" x14ac:dyDescent="0.2">
      <c r="A80" s="167"/>
      <c r="B80" s="167"/>
      <c r="C80" s="167"/>
      <c r="D80" s="167"/>
      <c r="E80" s="167"/>
      <c r="F80" s="91"/>
      <c r="G80" s="91"/>
      <c r="H80" s="107"/>
      <c r="I80" s="107"/>
    </row>
    <row r="81" spans="1:9" ht="12" customHeight="1" x14ac:dyDescent="0.2">
      <c r="A81" s="173" t="s">
        <v>278</v>
      </c>
      <c r="B81" s="173"/>
      <c r="C81" s="173"/>
      <c r="D81" s="173"/>
      <c r="E81" s="173"/>
      <c r="F81" s="92" t="s">
        <v>275</v>
      </c>
      <c r="G81" s="92" t="s">
        <v>276</v>
      </c>
      <c r="H81" s="189" t="s">
        <v>276</v>
      </c>
      <c r="I81" s="189"/>
    </row>
    <row r="82" spans="1:9" ht="0.95" customHeight="1" x14ac:dyDescent="0.2">
      <c r="A82" s="173"/>
      <c r="B82" s="173"/>
      <c r="C82" s="173"/>
      <c r="D82" s="173"/>
      <c r="E82" s="173"/>
      <c r="F82" s="93"/>
      <c r="G82" s="93"/>
      <c r="H82" s="109"/>
      <c r="I82" s="109"/>
    </row>
    <row r="83" spans="1:9" ht="12" customHeight="1" x14ac:dyDescent="0.2">
      <c r="A83" s="175" t="s">
        <v>242</v>
      </c>
      <c r="B83" s="175"/>
      <c r="C83" s="175"/>
      <c r="D83" s="175"/>
      <c r="E83" s="175"/>
      <c r="F83" s="94" t="s">
        <v>275</v>
      </c>
      <c r="G83" s="94" t="s">
        <v>276</v>
      </c>
      <c r="H83" s="185" t="s">
        <v>276</v>
      </c>
      <c r="I83" s="185"/>
    </row>
    <row r="84" spans="1:9" ht="0.95" customHeight="1" x14ac:dyDescent="0.2">
      <c r="A84" s="175"/>
      <c r="B84" s="175"/>
      <c r="C84" s="175"/>
      <c r="D84" s="175"/>
      <c r="E84" s="175"/>
      <c r="F84" s="95"/>
      <c r="G84" s="95"/>
      <c r="H84" s="111"/>
      <c r="I84" s="111"/>
    </row>
    <row r="85" spans="1:9" ht="15" customHeight="1" x14ac:dyDescent="0.2">
      <c r="A85" s="96" t="s">
        <v>133</v>
      </c>
      <c r="B85" s="168" t="s">
        <v>20</v>
      </c>
      <c r="C85" s="168"/>
      <c r="D85" s="168"/>
      <c r="E85" s="168"/>
      <c r="F85" s="97" t="s">
        <v>275</v>
      </c>
      <c r="G85" s="97" t="s">
        <v>276</v>
      </c>
      <c r="H85" s="186" t="s">
        <v>276</v>
      </c>
      <c r="I85" s="186"/>
    </row>
    <row r="86" spans="1:9" ht="15" customHeight="1" x14ac:dyDescent="0.2">
      <c r="A86" s="98" t="s">
        <v>134</v>
      </c>
      <c r="B86" s="170" t="s">
        <v>21</v>
      </c>
      <c r="C86" s="170"/>
      <c r="D86" s="170"/>
      <c r="E86" s="170"/>
      <c r="F86" s="99" t="s">
        <v>279</v>
      </c>
      <c r="G86" s="99" t="s">
        <v>279</v>
      </c>
      <c r="H86" s="187" t="s">
        <v>279</v>
      </c>
      <c r="I86" s="187"/>
    </row>
    <row r="87" spans="1:9" ht="15" customHeight="1" x14ac:dyDescent="0.2">
      <c r="A87" s="98" t="s">
        <v>135</v>
      </c>
      <c r="B87" s="170" t="s">
        <v>34</v>
      </c>
      <c r="C87" s="170"/>
      <c r="D87" s="170"/>
      <c r="E87" s="170"/>
      <c r="F87" s="99" t="s">
        <v>280</v>
      </c>
      <c r="G87" s="99" t="s">
        <v>281</v>
      </c>
      <c r="H87" s="187" t="s">
        <v>281</v>
      </c>
      <c r="I87" s="187"/>
    </row>
    <row r="88" spans="1:9" ht="25.5" customHeight="1" x14ac:dyDescent="0.2">
      <c r="A88" s="180" t="s">
        <v>282</v>
      </c>
      <c r="B88" s="180"/>
      <c r="C88" s="180"/>
      <c r="D88" s="180"/>
      <c r="E88" s="180"/>
      <c r="F88" s="87" t="s">
        <v>283</v>
      </c>
      <c r="G88" s="87" t="s">
        <v>283</v>
      </c>
      <c r="H88" s="191" t="s">
        <v>283</v>
      </c>
      <c r="I88" s="191"/>
    </row>
    <row r="89" spans="1:9" ht="0.95" customHeight="1" x14ac:dyDescent="0.2">
      <c r="A89" s="180"/>
      <c r="B89" s="180"/>
      <c r="C89" s="180"/>
      <c r="D89" s="180"/>
      <c r="E89" s="180"/>
      <c r="F89" s="88"/>
      <c r="G89" s="88"/>
      <c r="H89" s="104"/>
      <c r="I89" s="104"/>
    </row>
    <row r="90" spans="1:9" ht="0.95" customHeight="1" x14ac:dyDescent="0.2">
      <c r="A90" s="166"/>
      <c r="B90" s="166"/>
      <c r="C90" s="166"/>
      <c r="D90" s="166"/>
      <c r="E90" s="166"/>
      <c r="F90" s="89"/>
      <c r="G90" s="89"/>
      <c r="H90" s="105"/>
      <c r="I90" s="105"/>
    </row>
    <row r="91" spans="1:9" ht="12" customHeight="1" x14ac:dyDescent="0.2">
      <c r="A91" s="167" t="s">
        <v>284</v>
      </c>
      <c r="B91" s="167"/>
      <c r="C91" s="167"/>
      <c r="D91" s="167"/>
      <c r="E91" s="167"/>
      <c r="F91" s="90" t="s">
        <v>283</v>
      </c>
      <c r="G91" s="90" t="s">
        <v>283</v>
      </c>
      <c r="H91" s="188" t="s">
        <v>283</v>
      </c>
      <c r="I91" s="188"/>
    </row>
    <row r="92" spans="1:9" ht="0.95" customHeight="1" x14ac:dyDescent="0.2">
      <c r="A92" s="167"/>
      <c r="B92" s="167"/>
      <c r="C92" s="167"/>
      <c r="D92" s="167"/>
      <c r="E92" s="167"/>
      <c r="F92" s="91"/>
      <c r="G92" s="91"/>
      <c r="H92" s="107"/>
      <c r="I92" s="107"/>
    </row>
    <row r="93" spans="1:9" ht="12" customHeight="1" x14ac:dyDescent="0.2">
      <c r="A93" s="173" t="s">
        <v>285</v>
      </c>
      <c r="B93" s="173"/>
      <c r="C93" s="173"/>
      <c r="D93" s="173"/>
      <c r="E93" s="173"/>
      <c r="F93" s="92" t="s">
        <v>286</v>
      </c>
      <c r="G93" s="92" t="s">
        <v>286</v>
      </c>
      <c r="H93" s="189" t="s">
        <v>286</v>
      </c>
      <c r="I93" s="189"/>
    </row>
    <row r="94" spans="1:9" ht="0.95" customHeight="1" x14ac:dyDescent="0.2">
      <c r="A94" s="173"/>
      <c r="B94" s="173"/>
      <c r="C94" s="173"/>
      <c r="D94" s="173"/>
      <c r="E94" s="173"/>
      <c r="F94" s="93"/>
      <c r="G94" s="93"/>
      <c r="H94" s="109"/>
      <c r="I94" s="109"/>
    </row>
    <row r="95" spans="1:9" ht="12" customHeight="1" x14ac:dyDescent="0.2">
      <c r="A95" s="175" t="s">
        <v>287</v>
      </c>
      <c r="B95" s="175"/>
      <c r="C95" s="175"/>
      <c r="D95" s="175"/>
      <c r="E95" s="175"/>
      <c r="F95" s="94" t="s">
        <v>286</v>
      </c>
      <c r="G95" s="94" t="s">
        <v>286</v>
      </c>
      <c r="H95" s="185" t="s">
        <v>286</v>
      </c>
      <c r="I95" s="185"/>
    </row>
    <row r="96" spans="1:9" ht="0.95" customHeight="1" x14ac:dyDescent="0.2">
      <c r="A96" s="175"/>
      <c r="B96" s="175"/>
      <c r="C96" s="175"/>
      <c r="D96" s="175"/>
      <c r="E96" s="175"/>
      <c r="F96" s="95"/>
      <c r="G96" s="95"/>
      <c r="H96" s="111"/>
      <c r="I96" s="111"/>
    </row>
    <row r="97" spans="1:9" ht="15" customHeight="1" x14ac:dyDescent="0.2">
      <c r="A97" s="96" t="s">
        <v>133</v>
      </c>
      <c r="B97" s="168" t="s">
        <v>20</v>
      </c>
      <c r="C97" s="168"/>
      <c r="D97" s="168"/>
      <c r="E97" s="168"/>
      <c r="F97" s="97" t="s">
        <v>288</v>
      </c>
      <c r="G97" s="97" t="s">
        <v>288</v>
      </c>
      <c r="H97" s="186" t="s">
        <v>288</v>
      </c>
      <c r="I97" s="186"/>
    </row>
    <row r="98" spans="1:9" ht="15" customHeight="1" x14ac:dyDescent="0.2">
      <c r="A98" s="98" t="s">
        <v>135</v>
      </c>
      <c r="B98" s="170" t="s">
        <v>34</v>
      </c>
      <c r="C98" s="170"/>
      <c r="D98" s="170"/>
      <c r="E98" s="170"/>
      <c r="F98" s="99" t="s">
        <v>288</v>
      </c>
      <c r="G98" s="99" t="s">
        <v>288</v>
      </c>
      <c r="H98" s="187" t="s">
        <v>288</v>
      </c>
      <c r="I98" s="187"/>
    </row>
    <row r="99" spans="1:9" ht="15" customHeight="1" x14ac:dyDescent="0.2">
      <c r="A99" s="96" t="s">
        <v>146</v>
      </c>
      <c r="B99" s="168" t="s">
        <v>22</v>
      </c>
      <c r="C99" s="168"/>
      <c r="D99" s="168"/>
      <c r="E99" s="168"/>
      <c r="F99" s="97" t="s">
        <v>289</v>
      </c>
      <c r="G99" s="97" t="s">
        <v>289</v>
      </c>
      <c r="H99" s="186" t="s">
        <v>289</v>
      </c>
      <c r="I99" s="186"/>
    </row>
    <row r="100" spans="1:9" ht="15" customHeight="1" x14ac:dyDescent="0.2">
      <c r="A100" s="98" t="s">
        <v>149</v>
      </c>
      <c r="B100" s="170" t="s">
        <v>43</v>
      </c>
      <c r="C100" s="170"/>
      <c r="D100" s="170"/>
      <c r="E100" s="170"/>
      <c r="F100" s="99" t="s">
        <v>289</v>
      </c>
      <c r="G100" s="99" t="s">
        <v>289</v>
      </c>
      <c r="H100" s="187" t="s">
        <v>289</v>
      </c>
      <c r="I100" s="187"/>
    </row>
    <row r="101" spans="1:9" ht="12" customHeight="1" x14ac:dyDescent="0.2">
      <c r="A101" s="173" t="s">
        <v>290</v>
      </c>
      <c r="B101" s="173"/>
      <c r="C101" s="173"/>
      <c r="D101" s="173"/>
      <c r="E101" s="173"/>
      <c r="F101" s="92" t="s">
        <v>291</v>
      </c>
      <c r="G101" s="92" t="s">
        <v>291</v>
      </c>
      <c r="H101" s="189" t="s">
        <v>291</v>
      </c>
      <c r="I101" s="189"/>
    </row>
    <row r="102" spans="1:9" ht="0.95" customHeight="1" x14ac:dyDescent="0.2">
      <c r="A102" s="173"/>
      <c r="B102" s="173"/>
      <c r="C102" s="173"/>
      <c r="D102" s="173"/>
      <c r="E102" s="173"/>
      <c r="F102" s="93"/>
      <c r="G102" s="93"/>
      <c r="H102" s="109"/>
      <c r="I102" s="109"/>
    </row>
    <row r="103" spans="1:9" ht="12" customHeight="1" x14ac:dyDescent="0.2">
      <c r="A103" s="175" t="s">
        <v>242</v>
      </c>
      <c r="B103" s="175"/>
      <c r="C103" s="175"/>
      <c r="D103" s="175"/>
      <c r="E103" s="175"/>
      <c r="F103" s="94" t="s">
        <v>292</v>
      </c>
      <c r="G103" s="94" t="s">
        <v>292</v>
      </c>
      <c r="H103" s="185" t="s">
        <v>292</v>
      </c>
      <c r="I103" s="185"/>
    </row>
    <row r="104" spans="1:9" ht="0.95" customHeight="1" x14ac:dyDescent="0.2">
      <c r="A104" s="175"/>
      <c r="B104" s="175"/>
      <c r="C104" s="175"/>
      <c r="D104" s="175"/>
      <c r="E104" s="175"/>
      <c r="F104" s="95"/>
      <c r="G104" s="95"/>
      <c r="H104" s="111"/>
      <c r="I104" s="111"/>
    </row>
    <row r="105" spans="1:9" ht="15" customHeight="1" x14ac:dyDescent="0.2">
      <c r="A105" s="96" t="s">
        <v>133</v>
      </c>
      <c r="B105" s="168" t="s">
        <v>20</v>
      </c>
      <c r="C105" s="168"/>
      <c r="D105" s="168"/>
      <c r="E105" s="168"/>
      <c r="F105" s="97" t="s">
        <v>292</v>
      </c>
      <c r="G105" s="97" t="s">
        <v>292</v>
      </c>
      <c r="H105" s="186" t="s">
        <v>292</v>
      </c>
      <c r="I105" s="186"/>
    </row>
    <row r="106" spans="1:9" ht="15" customHeight="1" x14ac:dyDescent="0.2">
      <c r="A106" s="98" t="s">
        <v>135</v>
      </c>
      <c r="B106" s="170" t="s">
        <v>34</v>
      </c>
      <c r="C106" s="170"/>
      <c r="D106" s="170"/>
      <c r="E106" s="170"/>
      <c r="F106" s="99" t="s">
        <v>292</v>
      </c>
      <c r="G106" s="99" t="s">
        <v>292</v>
      </c>
      <c r="H106" s="187" t="s">
        <v>292</v>
      </c>
      <c r="I106" s="187"/>
    </row>
    <row r="107" spans="1:9" ht="12" customHeight="1" x14ac:dyDescent="0.2">
      <c r="A107" s="175" t="s">
        <v>293</v>
      </c>
      <c r="B107" s="175"/>
      <c r="C107" s="175"/>
      <c r="D107" s="175"/>
      <c r="E107" s="175"/>
      <c r="F107" s="94" t="s">
        <v>294</v>
      </c>
      <c r="G107" s="94" t="s">
        <v>294</v>
      </c>
      <c r="H107" s="185" t="s">
        <v>294</v>
      </c>
      <c r="I107" s="185"/>
    </row>
    <row r="108" spans="1:9" ht="0.95" customHeight="1" x14ac:dyDescent="0.2">
      <c r="A108" s="175"/>
      <c r="B108" s="175"/>
      <c r="C108" s="175"/>
      <c r="D108" s="175"/>
      <c r="E108" s="175"/>
      <c r="F108" s="95"/>
      <c r="G108" s="95"/>
      <c r="H108" s="111"/>
      <c r="I108" s="111"/>
    </row>
    <row r="109" spans="1:9" ht="15" customHeight="1" x14ac:dyDescent="0.2">
      <c r="A109" s="96" t="s">
        <v>133</v>
      </c>
      <c r="B109" s="168" t="s">
        <v>20</v>
      </c>
      <c r="C109" s="168"/>
      <c r="D109" s="168"/>
      <c r="E109" s="168"/>
      <c r="F109" s="97" t="s">
        <v>294</v>
      </c>
      <c r="G109" s="97" t="s">
        <v>294</v>
      </c>
      <c r="H109" s="186" t="s">
        <v>294</v>
      </c>
      <c r="I109" s="186"/>
    </row>
    <row r="110" spans="1:9" ht="15" customHeight="1" x14ac:dyDescent="0.2">
      <c r="A110" s="98" t="s">
        <v>135</v>
      </c>
      <c r="B110" s="170" t="s">
        <v>34</v>
      </c>
      <c r="C110" s="170"/>
      <c r="D110" s="170"/>
      <c r="E110" s="170"/>
      <c r="F110" s="99" t="s">
        <v>294</v>
      </c>
      <c r="G110" s="99" t="s">
        <v>294</v>
      </c>
      <c r="H110" s="187" t="s">
        <v>294</v>
      </c>
      <c r="I110" s="187"/>
    </row>
    <row r="111" spans="1:9" ht="12" customHeight="1" x14ac:dyDescent="0.2">
      <c r="A111" s="175" t="s">
        <v>295</v>
      </c>
      <c r="B111" s="175"/>
      <c r="C111" s="175"/>
      <c r="D111" s="175"/>
      <c r="E111" s="175"/>
      <c r="F111" s="94" t="s">
        <v>296</v>
      </c>
      <c r="G111" s="94" t="s">
        <v>296</v>
      </c>
      <c r="H111" s="185" t="s">
        <v>296</v>
      </c>
      <c r="I111" s="185"/>
    </row>
    <row r="112" spans="1:9" ht="0.95" customHeight="1" x14ac:dyDescent="0.2">
      <c r="A112" s="175"/>
      <c r="B112" s="175"/>
      <c r="C112" s="175"/>
      <c r="D112" s="175"/>
      <c r="E112" s="175"/>
      <c r="F112" s="95"/>
      <c r="G112" s="95"/>
      <c r="H112" s="111"/>
      <c r="I112" s="111"/>
    </row>
    <row r="113" spans="1:9" ht="15" customHeight="1" x14ac:dyDescent="0.2">
      <c r="A113" s="96" t="s">
        <v>133</v>
      </c>
      <c r="B113" s="168" t="s">
        <v>20</v>
      </c>
      <c r="C113" s="168"/>
      <c r="D113" s="168"/>
      <c r="E113" s="168"/>
      <c r="F113" s="97" t="s">
        <v>296</v>
      </c>
      <c r="G113" s="97" t="s">
        <v>296</v>
      </c>
      <c r="H113" s="186" t="s">
        <v>296</v>
      </c>
      <c r="I113" s="186"/>
    </row>
    <row r="114" spans="1:9" ht="15" customHeight="1" x14ac:dyDescent="0.2">
      <c r="A114" s="98" t="s">
        <v>135</v>
      </c>
      <c r="B114" s="170" t="s">
        <v>34</v>
      </c>
      <c r="C114" s="170"/>
      <c r="D114" s="170"/>
      <c r="E114" s="170"/>
      <c r="F114" s="99" t="s">
        <v>296</v>
      </c>
      <c r="G114" s="99" t="s">
        <v>296</v>
      </c>
      <c r="H114" s="187" t="s">
        <v>296</v>
      </c>
      <c r="I114" s="187"/>
    </row>
    <row r="115" spans="1:9" ht="12" customHeight="1" x14ac:dyDescent="0.2">
      <c r="A115" s="173" t="s">
        <v>297</v>
      </c>
      <c r="B115" s="173"/>
      <c r="C115" s="173"/>
      <c r="D115" s="173"/>
      <c r="E115" s="173"/>
      <c r="F115" s="92" t="s">
        <v>298</v>
      </c>
      <c r="G115" s="92" t="s">
        <v>298</v>
      </c>
      <c r="H115" s="189" t="s">
        <v>298</v>
      </c>
      <c r="I115" s="189"/>
    </row>
    <row r="116" spans="1:9" ht="0.95" customHeight="1" x14ac:dyDescent="0.2">
      <c r="A116" s="173"/>
      <c r="B116" s="173"/>
      <c r="C116" s="173"/>
      <c r="D116" s="173"/>
      <c r="E116" s="173"/>
      <c r="F116" s="93"/>
      <c r="G116" s="93"/>
      <c r="H116" s="109"/>
      <c r="I116" s="109"/>
    </row>
    <row r="117" spans="1:9" ht="12" customHeight="1" x14ac:dyDescent="0.2">
      <c r="A117" s="175" t="s">
        <v>242</v>
      </c>
      <c r="B117" s="175"/>
      <c r="C117" s="175"/>
      <c r="D117" s="175"/>
      <c r="E117" s="175"/>
      <c r="F117" s="94" t="s">
        <v>299</v>
      </c>
      <c r="G117" s="94" t="s">
        <v>299</v>
      </c>
      <c r="H117" s="185" t="s">
        <v>299</v>
      </c>
      <c r="I117" s="185"/>
    </row>
    <row r="118" spans="1:9" ht="0.95" customHeight="1" x14ac:dyDescent="0.2">
      <c r="A118" s="175"/>
      <c r="B118" s="175"/>
      <c r="C118" s="175"/>
      <c r="D118" s="175"/>
      <c r="E118" s="175"/>
      <c r="F118" s="95"/>
      <c r="G118" s="95"/>
      <c r="H118" s="111"/>
      <c r="I118" s="111"/>
    </row>
    <row r="119" spans="1:9" ht="15" customHeight="1" x14ac:dyDescent="0.2">
      <c r="A119" s="96" t="s">
        <v>133</v>
      </c>
      <c r="B119" s="168" t="s">
        <v>20</v>
      </c>
      <c r="C119" s="168"/>
      <c r="D119" s="168"/>
      <c r="E119" s="168"/>
      <c r="F119" s="97" t="s">
        <v>299</v>
      </c>
      <c r="G119" s="97" t="s">
        <v>299</v>
      </c>
      <c r="H119" s="186" t="s">
        <v>299</v>
      </c>
      <c r="I119" s="186"/>
    </row>
    <row r="120" spans="1:9" ht="15" customHeight="1" x14ac:dyDescent="0.2">
      <c r="A120" s="98" t="s">
        <v>135</v>
      </c>
      <c r="B120" s="170" t="s">
        <v>34</v>
      </c>
      <c r="C120" s="170"/>
      <c r="D120" s="170"/>
      <c r="E120" s="170"/>
      <c r="F120" s="99" t="s">
        <v>299</v>
      </c>
      <c r="G120" s="99" t="s">
        <v>299</v>
      </c>
      <c r="H120" s="187" t="s">
        <v>299</v>
      </c>
      <c r="I120" s="187"/>
    </row>
    <row r="121" spans="1:9" ht="12" customHeight="1" x14ac:dyDescent="0.2">
      <c r="A121" s="175" t="s">
        <v>300</v>
      </c>
      <c r="B121" s="175"/>
      <c r="C121" s="175"/>
      <c r="D121" s="175"/>
      <c r="E121" s="175"/>
      <c r="F121" s="94" t="s">
        <v>294</v>
      </c>
      <c r="G121" s="94" t="s">
        <v>294</v>
      </c>
      <c r="H121" s="185" t="s">
        <v>294</v>
      </c>
      <c r="I121" s="185"/>
    </row>
    <row r="122" spans="1:9" ht="0.95" customHeight="1" x14ac:dyDescent="0.2">
      <c r="A122" s="175"/>
      <c r="B122" s="175"/>
      <c r="C122" s="175"/>
      <c r="D122" s="175"/>
      <c r="E122" s="175"/>
      <c r="F122" s="95"/>
      <c r="G122" s="95"/>
      <c r="H122" s="111"/>
      <c r="I122" s="111"/>
    </row>
    <row r="123" spans="1:9" ht="15" customHeight="1" x14ac:dyDescent="0.2">
      <c r="A123" s="96" t="s">
        <v>133</v>
      </c>
      <c r="B123" s="168" t="s">
        <v>20</v>
      </c>
      <c r="C123" s="168"/>
      <c r="D123" s="168"/>
      <c r="E123" s="168"/>
      <c r="F123" s="97" t="s">
        <v>294</v>
      </c>
      <c r="G123" s="97" t="s">
        <v>294</v>
      </c>
      <c r="H123" s="186" t="s">
        <v>294</v>
      </c>
      <c r="I123" s="186"/>
    </row>
    <row r="124" spans="1:9" ht="15" customHeight="1" x14ac:dyDescent="0.2">
      <c r="A124" s="98" t="s">
        <v>135</v>
      </c>
      <c r="B124" s="170" t="s">
        <v>34</v>
      </c>
      <c r="C124" s="170"/>
      <c r="D124" s="170"/>
      <c r="E124" s="170"/>
      <c r="F124" s="99" t="s">
        <v>294</v>
      </c>
      <c r="G124" s="99" t="s">
        <v>294</v>
      </c>
      <c r="H124" s="187" t="s">
        <v>294</v>
      </c>
      <c r="I124" s="187"/>
    </row>
    <row r="125" spans="1:9" ht="12" customHeight="1" x14ac:dyDescent="0.2">
      <c r="A125" s="175" t="s">
        <v>287</v>
      </c>
      <c r="B125" s="175"/>
      <c r="C125" s="175"/>
      <c r="D125" s="175"/>
      <c r="E125" s="175"/>
      <c r="F125" s="94" t="s">
        <v>301</v>
      </c>
      <c r="G125" s="94" t="s">
        <v>301</v>
      </c>
      <c r="H125" s="185" t="s">
        <v>301</v>
      </c>
      <c r="I125" s="185"/>
    </row>
    <row r="126" spans="1:9" ht="0.95" customHeight="1" x14ac:dyDescent="0.2">
      <c r="A126" s="175"/>
      <c r="B126" s="175"/>
      <c r="C126" s="175"/>
      <c r="D126" s="175"/>
      <c r="E126" s="175"/>
      <c r="F126" s="95"/>
      <c r="G126" s="95"/>
      <c r="H126" s="111"/>
      <c r="I126" s="111"/>
    </row>
    <row r="127" spans="1:9" ht="15" customHeight="1" x14ac:dyDescent="0.2">
      <c r="A127" s="96" t="s">
        <v>133</v>
      </c>
      <c r="B127" s="168" t="s">
        <v>20</v>
      </c>
      <c r="C127" s="168"/>
      <c r="D127" s="168"/>
      <c r="E127" s="168"/>
      <c r="F127" s="97" t="s">
        <v>301</v>
      </c>
      <c r="G127" s="97" t="s">
        <v>301</v>
      </c>
      <c r="H127" s="186" t="s">
        <v>301</v>
      </c>
      <c r="I127" s="186"/>
    </row>
    <row r="128" spans="1:9" ht="15" customHeight="1" x14ac:dyDescent="0.2">
      <c r="A128" s="98" t="s">
        <v>135</v>
      </c>
      <c r="B128" s="170" t="s">
        <v>34</v>
      </c>
      <c r="C128" s="170"/>
      <c r="D128" s="170"/>
      <c r="E128" s="170"/>
      <c r="F128" s="99" t="s">
        <v>301</v>
      </c>
      <c r="G128" s="99" t="s">
        <v>301</v>
      </c>
      <c r="H128" s="187" t="s">
        <v>301</v>
      </c>
      <c r="I128" s="187"/>
    </row>
    <row r="129" spans="1:9" ht="12" customHeight="1" x14ac:dyDescent="0.2">
      <c r="A129" s="173" t="s">
        <v>302</v>
      </c>
      <c r="B129" s="173"/>
      <c r="C129" s="173"/>
      <c r="D129" s="173"/>
      <c r="E129" s="173"/>
      <c r="F129" s="92" t="s">
        <v>303</v>
      </c>
      <c r="G129" s="92" t="s">
        <v>303</v>
      </c>
      <c r="H129" s="189" t="s">
        <v>303</v>
      </c>
      <c r="I129" s="189"/>
    </row>
    <row r="130" spans="1:9" ht="0.95" customHeight="1" x14ac:dyDescent="0.2">
      <c r="A130" s="173"/>
      <c r="B130" s="173"/>
      <c r="C130" s="173"/>
      <c r="D130" s="173"/>
      <c r="E130" s="173"/>
      <c r="F130" s="93"/>
      <c r="G130" s="93"/>
      <c r="H130" s="109"/>
      <c r="I130" s="109"/>
    </row>
    <row r="131" spans="1:9" ht="12" customHeight="1" x14ac:dyDescent="0.2">
      <c r="A131" s="175" t="s">
        <v>287</v>
      </c>
      <c r="B131" s="175"/>
      <c r="C131" s="175"/>
      <c r="D131" s="175"/>
      <c r="E131" s="175"/>
      <c r="F131" s="94" t="s">
        <v>303</v>
      </c>
      <c r="G131" s="94" t="s">
        <v>303</v>
      </c>
      <c r="H131" s="185" t="s">
        <v>303</v>
      </c>
      <c r="I131" s="185"/>
    </row>
    <row r="132" spans="1:9" ht="0.95" customHeight="1" x14ac:dyDescent="0.2">
      <c r="A132" s="175"/>
      <c r="B132" s="175"/>
      <c r="C132" s="175"/>
      <c r="D132" s="175"/>
      <c r="E132" s="175"/>
      <c r="F132" s="95"/>
      <c r="G132" s="95"/>
      <c r="H132" s="111"/>
      <c r="I132" s="111"/>
    </row>
    <row r="133" spans="1:9" ht="15" customHeight="1" x14ac:dyDescent="0.2">
      <c r="A133" s="96" t="s">
        <v>133</v>
      </c>
      <c r="B133" s="168" t="s">
        <v>20</v>
      </c>
      <c r="C133" s="168"/>
      <c r="D133" s="168"/>
      <c r="E133" s="168"/>
      <c r="F133" s="97" t="s">
        <v>303</v>
      </c>
      <c r="G133" s="97" t="s">
        <v>303</v>
      </c>
      <c r="H133" s="186" t="s">
        <v>303</v>
      </c>
      <c r="I133" s="186"/>
    </row>
    <row r="134" spans="1:9" ht="15" customHeight="1" x14ac:dyDescent="0.2">
      <c r="A134" s="98" t="s">
        <v>135</v>
      </c>
      <c r="B134" s="170" t="s">
        <v>34</v>
      </c>
      <c r="C134" s="170"/>
      <c r="D134" s="170"/>
      <c r="E134" s="170"/>
      <c r="F134" s="99" t="s">
        <v>303</v>
      </c>
      <c r="G134" s="99" t="s">
        <v>303</v>
      </c>
      <c r="H134" s="187" t="s">
        <v>303</v>
      </c>
      <c r="I134" s="187"/>
    </row>
    <row r="135" spans="1:9" ht="31.5" customHeight="1" x14ac:dyDescent="0.2">
      <c r="A135" s="173" t="s">
        <v>304</v>
      </c>
      <c r="B135" s="173"/>
      <c r="C135" s="173"/>
      <c r="D135" s="173"/>
      <c r="E135" s="173"/>
      <c r="F135" s="92" t="s">
        <v>305</v>
      </c>
      <c r="G135" s="92" t="s">
        <v>305</v>
      </c>
      <c r="H135" s="189" t="s">
        <v>305</v>
      </c>
      <c r="I135" s="189"/>
    </row>
    <row r="136" spans="1:9" ht="0.95" customHeight="1" x14ac:dyDescent="0.2">
      <c r="A136" s="173"/>
      <c r="B136" s="173"/>
      <c r="C136" s="173"/>
      <c r="D136" s="173"/>
      <c r="E136" s="173"/>
      <c r="F136" s="93"/>
      <c r="G136" s="93"/>
      <c r="H136" s="109"/>
      <c r="I136" s="109"/>
    </row>
    <row r="137" spans="1:9" ht="12" customHeight="1" x14ac:dyDescent="0.2">
      <c r="A137" s="175" t="s">
        <v>287</v>
      </c>
      <c r="B137" s="175"/>
      <c r="C137" s="175"/>
      <c r="D137" s="175"/>
      <c r="E137" s="175"/>
      <c r="F137" s="94" t="s">
        <v>305</v>
      </c>
      <c r="G137" s="94" t="s">
        <v>305</v>
      </c>
      <c r="H137" s="185" t="s">
        <v>305</v>
      </c>
      <c r="I137" s="185"/>
    </row>
    <row r="138" spans="1:9" ht="0.95" customHeight="1" x14ac:dyDescent="0.2">
      <c r="A138" s="175"/>
      <c r="B138" s="175"/>
      <c r="C138" s="175"/>
      <c r="D138" s="175"/>
      <c r="E138" s="175"/>
      <c r="F138" s="95"/>
      <c r="G138" s="95"/>
      <c r="H138" s="111"/>
      <c r="I138" s="111"/>
    </row>
    <row r="139" spans="1:9" ht="15" customHeight="1" x14ac:dyDescent="0.2">
      <c r="A139" s="96" t="s">
        <v>133</v>
      </c>
      <c r="B139" s="168" t="s">
        <v>20</v>
      </c>
      <c r="C139" s="168"/>
      <c r="D139" s="168"/>
      <c r="E139" s="168"/>
      <c r="F139" s="97" t="s">
        <v>305</v>
      </c>
      <c r="G139" s="97" t="s">
        <v>305</v>
      </c>
      <c r="H139" s="186" t="s">
        <v>305</v>
      </c>
      <c r="I139" s="186"/>
    </row>
    <row r="140" spans="1:9" ht="15" customHeight="1" x14ac:dyDescent="0.2">
      <c r="A140" s="98" t="s">
        <v>135</v>
      </c>
      <c r="B140" s="170" t="s">
        <v>34</v>
      </c>
      <c r="C140" s="170"/>
      <c r="D140" s="170"/>
      <c r="E140" s="170"/>
      <c r="F140" s="99" t="s">
        <v>305</v>
      </c>
      <c r="G140" s="99" t="s">
        <v>305</v>
      </c>
      <c r="H140" s="187" t="s">
        <v>305</v>
      </c>
      <c r="I140" s="187"/>
    </row>
    <row r="141" spans="1:9" ht="30.75" customHeight="1" x14ac:dyDescent="0.2">
      <c r="A141" s="173" t="s">
        <v>306</v>
      </c>
      <c r="B141" s="173"/>
      <c r="C141" s="173"/>
      <c r="D141" s="173"/>
      <c r="E141" s="173"/>
      <c r="F141" s="92" t="s">
        <v>294</v>
      </c>
      <c r="G141" s="92" t="s">
        <v>294</v>
      </c>
      <c r="H141" s="189" t="s">
        <v>294</v>
      </c>
      <c r="I141" s="189"/>
    </row>
    <row r="142" spans="1:9" ht="0.95" customHeight="1" x14ac:dyDescent="0.2">
      <c r="A142" s="173"/>
      <c r="B142" s="173"/>
      <c r="C142" s="173"/>
      <c r="D142" s="173"/>
      <c r="E142" s="173"/>
      <c r="F142" s="93"/>
      <c r="G142" s="93"/>
      <c r="H142" s="109"/>
      <c r="I142" s="109"/>
    </row>
    <row r="143" spans="1:9" ht="12" customHeight="1" x14ac:dyDescent="0.2">
      <c r="A143" s="175" t="s">
        <v>287</v>
      </c>
      <c r="B143" s="175"/>
      <c r="C143" s="175"/>
      <c r="D143" s="175"/>
      <c r="E143" s="175"/>
      <c r="F143" s="94" t="s">
        <v>294</v>
      </c>
      <c r="G143" s="94" t="s">
        <v>294</v>
      </c>
      <c r="H143" s="185" t="s">
        <v>294</v>
      </c>
      <c r="I143" s="185"/>
    </row>
    <row r="144" spans="1:9" ht="0.95" customHeight="1" x14ac:dyDescent="0.2">
      <c r="A144" s="175"/>
      <c r="B144" s="175"/>
      <c r="C144" s="175"/>
      <c r="D144" s="175"/>
      <c r="E144" s="175"/>
      <c r="F144" s="95"/>
      <c r="G144" s="95"/>
      <c r="H144" s="111"/>
      <c r="I144" s="111"/>
    </row>
    <row r="145" spans="1:9" ht="15" customHeight="1" x14ac:dyDescent="0.2">
      <c r="A145" s="96" t="s">
        <v>133</v>
      </c>
      <c r="B145" s="168" t="s">
        <v>20</v>
      </c>
      <c r="C145" s="168"/>
      <c r="D145" s="168"/>
      <c r="E145" s="168"/>
      <c r="F145" s="97" t="s">
        <v>294</v>
      </c>
      <c r="G145" s="97" t="s">
        <v>294</v>
      </c>
      <c r="H145" s="186" t="s">
        <v>294</v>
      </c>
      <c r="I145" s="186"/>
    </row>
    <row r="146" spans="1:9" ht="15" customHeight="1" x14ac:dyDescent="0.2">
      <c r="A146" s="98" t="s">
        <v>135</v>
      </c>
      <c r="B146" s="170" t="s">
        <v>34</v>
      </c>
      <c r="C146" s="170"/>
      <c r="D146" s="170"/>
      <c r="E146" s="170"/>
      <c r="F146" s="99" t="s">
        <v>294</v>
      </c>
      <c r="G146" s="99" t="s">
        <v>294</v>
      </c>
      <c r="H146" s="187" t="s">
        <v>294</v>
      </c>
      <c r="I146" s="187"/>
    </row>
    <row r="147" spans="1:9" ht="12" customHeight="1" x14ac:dyDescent="0.2">
      <c r="A147" s="173" t="s">
        <v>307</v>
      </c>
      <c r="B147" s="173"/>
      <c r="C147" s="173"/>
      <c r="D147" s="173"/>
      <c r="E147" s="173"/>
      <c r="F147" s="92" t="s">
        <v>308</v>
      </c>
      <c r="G147" s="92" t="s">
        <v>308</v>
      </c>
      <c r="H147" s="189" t="s">
        <v>308</v>
      </c>
      <c r="I147" s="189"/>
    </row>
    <row r="148" spans="1:9" ht="0.95" customHeight="1" x14ac:dyDescent="0.2">
      <c r="A148" s="173"/>
      <c r="B148" s="173"/>
      <c r="C148" s="173"/>
      <c r="D148" s="173"/>
      <c r="E148" s="173"/>
      <c r="F148" s="93"/>
      <c r="G148" s="93"/>
      <c r="H148" s="109"/>
      <c r="I148" s="109"/>
    </row>
    <row r="149" spans="1:9" ht="12" customHeight="1" x14ac:dyDescent="0.2">
      <c r="A149" s="175" t="s">
        <v>287</v>
      </c>
      <c r="B149" s="175"/>
      <c r="C149" s="175"/>
      <c r="D149" s="175"/>
      <c r="E149" s="175"/>
      <c r="F149" s="94" t="s">
        <v>308</v>
      </c>
      <c r="G149" s="94" t="s">
        <v>308</v>
      </c>
      <c r="H149" s="185" t="s">
        <v>308</v>
      </c>
      <c r="I149" s="185"/>
    </row>
    <row r="150" spans="1:9" ht="0.95" customHeight="1" x14ac:dyDescent="0.2">
      <c r="A150" s="175"/>
      <c r="B150" s="175"/>
      <c r="C150" s="175"/>
      <c r="D150" s="175"/>
      <c r="E150" s="175"/>
      <c r="F150" s="95"/>
      <c r="G150" s="95"/>
      <c r="H150" s="111"/>
      <c r="I150" s="111"/>
    </row>
    <row r="151" spans="1:9" ht="15" customHeight="1" x14ac:dyDescent="0.2">
      <c r="A151" s="96" t="s">
        <v>133</v>
      </c>
      <c r="B151" s="168" t="s">
        <v>20</v>
      </c>
      <c r="C151" s="168"/>
      <c r="D151" s="168"/>
      <c r="E151" s="168"/>
      <c r="F151" s="97" t="s">
        <v>308</v>
      </c>
      <c r="G151" s="97" t="s">
        <v>308</v>
      </c>
      <c r="H151" s="186" t="s">
        <v>308</v>
      </c>
      <c r="I151" s="186"/>
    </row>
    <row r="152" spans="1:9" ht="15" customHeight="1" x14ac:dyDescent="0.2">
      <c r="A152" s="98" t="s">
        <v>135</v>
      </c>
      <c r="B152" s="170" t="s">
        <v>34</v>
      </c>
      <c r="C152" s="170"/>
      <c r="D152" s="170"/>
      <c r="E152" s="170"/>
      <c r="F152" s="99" t="s">
        <v>308</v>
      </c>
      <c r="G152" s="99" t="s">
        <v>308</v>
      </c>
      <c r="H152" s="187" t="s">
        <v>308</v>
      </c>
      <c r="I152" s="187"/>
    </row>
    <row r="153" spans="1:9" ht="12" customHeight="1" x14ac:dyDescent="0.2">
      <c r="A153" s="173" t="s">
        <v>309</v>
      </c>
      <c r="B153" s="173"/>
      <c r="C153" s="173"/>
      <c r="D153" s="173"/>
      <c r="E153" s="173"/>
      <c r="F153" s="92" t="s">
        <v>310</v>
      </c>
      <c r="G153" s="92" t="s">
        <v>310</v>
      </c>
      <c r="H153" s="189" t="s">
        <v>310</v>
      </c>
      <c r="I153" s="189"/>
    </row>
    <row r="154" spans="1:9" ht="0.95" customHeight="1" x14ac:dyDescent="0.2">
      <c r="A154" s="173"/>
      <c r="B154" s="173"/>
      <c r="C154" s="173"/>
      <c r="D154" s="173"/>
      <c r="E154" s="173"/>
      <c r="F154" s="93"/>
      <c r="G154" s="93"/>
      <c r="H154" s="109"/>
      <c r="I154" s="109"/>
    </row>
    <row r="155" spans="1:9" ht="12" customHeight="1" x14ac:dyDescent="0.2">
      <c r="A155" s="175" t="s">
        <v>287</v>
      </c>
      <c r="B155" s="175"/>
      <c r="C155" s="175"/>
      <c r="D155" s="175"/>
      <c r="E155" s="175"/>
      <c r="F155" s="94" t="s">
        <v>310</v>
      </c>
      <c r="G155" s="94" t="s">
        <v>310</v>
      </c>
      <c r="H155" s="185" t="s">
        <v>310</v>
      </c>
      <c r="I155" s="185"/>
    </row>
    <row r="156" spans="1:9" ht="0.95" customHeight="1" x14ac:dyDescent="0.2">
      <c r="A156" s="175"/>
      <c r="B156" s="175"/>
      <c r="C156" s="175"/>
      <c r="D156" s="175"/>
      <c r="E156" s="175"/>
      <c r="F156" s="95"/>
      <c r="G156" s="95"/>
      <c r="H156" s="111"/>
      <c r="I156" s="111"/>
    </row>
    <row r="157" spans="1:9" ht="15" customHeight="1" x14ac:dyDescent="0.2">
      <c r="A157" s="96" t="s">
        <v>133</v>
      </c>
      <c r="B157" s="168" t="s">
        <v>20</v>
      </c>
      <c r="C157" s="168"/>
      <c r="D157" s="168"/>
      <c r="E157" s="168"/>
      <c r="F157" s="97" t="s">
        <v>310</v>
      </c>
      <c r="G157" s="97" t="s">
        <v>310</v>
      </c>
      <c r="H157" s="186" t="s">
        <v>310</v>
      </c>
      <c r="I157" s="186"/>
    </row>
    <row r="158" spans="1:9" ht="15" customHeight="1" x14ac:dyDescent="0.2">
      <c r="A158" s="98" t="s">
        <v>135</v>
      </c>
      <c r="B158" s="170" t="s">
        <v>34</v>
      </c>
      <c r="C158" s="170"/>
      <c r="D158" s="170"/>
      <c r="E158" s="170"/>
      <c r="F158" s="99" t="s">
        <v>310</v>
      </c>
      <c r="G158" s="99" t="s">
        <v>310</v>
      </c>
      <c r="H158" s="187" t="s">
        <v>310</v>
      </c>
      <c r="I158" s="187"/>
    </row>
    <row r="159" spans="1:9" ht="12" customHeight="1" x14ac:dyDescent="0.2">
      <c r="A159" s="173" t="s">
        <v>311</v>
      </c>
      <c r="B159" s="173"/>
      <c r="C159" s="173"/>
      <c r="D159" s="173"/>
      <c r="E159" s="173"/>
      <c r="F159" s="92" t="s">
        <v>312</v>
      </c>
      <c r="G159" s="92" t="s">
        <v>312</v>
      </c>
      <c r="H159" s="189" t="s">
        <v>312</v>
      </c>
      <c r="I159" s="189"/>
    </row>
    <row r="160" spans="1:9" ht="0.95" customHeight="1" x14ac:dyDescent="0.2">
      <c r="A160" s="173"/>
      <c r="B160" s="173"/>
      <c r="C160" s="173"/>
      <c r="D160" s="173"/>
      <c r="E160" s="173"/>
      <c r="F160" s="93"/>
      <c r="G160" s="93"/>
      <c r="H160" s="109"/>
      <c r="I160" s="109"/>
    </row>
    <row r="161" spans="1:9" ht="12" customHeight="1" x14ac:dyDescent="0.2">
      <c r="A161" s="175" t="s">
        <v>287</v>
      </c>
      <c r="B161" s="175"/>
      <c r="C161" s="175"/>
      <c r="D161" s="175"/>
      <c r="E161" s="175"/>
      <c r="F161" s="94" t="s">
        <v>312</v>
      </c>
      <c r="G161" s="94" t="s">
        <v>312</v>
      </c>
      <c r="H161" s="185" t="s">
        <v>312</v>
      </c>
      <c r="I161" s="185"/>
    </row>
    <row r="162" spans="1:9" ht="0.95" customHeight="1" x14ac:dyDescent="0.2">
      <c r="A162" s="175"/>
      <c r="B162" s="175"/>
      <c r="C162" s="175"/>
      <c r="D162" s="175"/>
      <c r="E162" s="175"/>
      <c r="F162" s="95"/>
      <c r="G162" s="95"/>
      <c r="H162" s="111"/>
      <c r="I162" s="111"/>
    </row>
    <row r="163" spans="1:9" ht="15" customHeight="1" x14ac:dyDescent="0.2">
      <c r="A163" s="96" t="s">
        <v>133</v>
      </c>
      <c r="B163" s="168" t="s">
        <v>20</v>
      </c>
      <c r="C163" s="168"/>
      <c r="D163" s="168"/>
      <c r="E163" s="168"/>
      <c r="F163" s="97" t="s">
        <v>312</v>
      </c>
      <c r="G163" s="97" t="s">
        <v>312</v>
      </c>
      <c r="H163" s="186" t="s">
        <v>312</v>
      </c>
      <c r="I163" s="186"/>
    </row>
    <row r="164" spans="1:9" ht="15" customHeight="1" x14ac:dyDescent="0.2">
      <c r="A164" s="98" t="s">
        <v>135</v>
      </c>
      <c r="B164" s="170" t="s">
        <v>34</v>
      </c>
      <c r="C164" s="170"/>
      <c r="D164" s="170"/>
      <c r="E164" s="170"/>
      <c r="F164" s="99" t="s">
        <v>312</v>
      </c>
      <c r="G164" s="99" t="s">
        <v>312</v>
      </c>
      <c r="H164" s="187" t="s">
        <v>312</v>
      </c>
      <c r="I164" s="187"/>
    </row>
    <row r="165" spans="1:9" ht="12" customHeight="1" x14ac:dyDescent="0.2">
      <c r="A165" s="180" t="s">
        <v>313</v>
      </c>
      <c r="B165" s="180"/>
      <c r="C165" s="180"/>
      <c r="D165" s="180"/>
      <c r="E165" s="180"/>
      <c r="F165" s="87" t="s">
        <v>314</v>
      </c>
      <c r="G165" s="87" t="s">
        <v>315</v>
      </c>
      <c r="H165" s="191" t="s">
        <v>316</v>
      </c>
      <c r="I165" s="191"/>
    </row>
    <row r="166" spans="1:9" ht="11.25" customHeight="1" x14ac:dyDescent="0.2">
      <c r="A166" s="180"/>
      <c r="B166" s="180"/>
      <c r="C166" s="180"/>
      <c r="D166" s="180"/>
      <c r="E166" s="180"/>
      <c r="F166" s="88"/>
      <c r="G166" s="88"/>
      <c r="H166" s="104"/>
      <c r="I166" s="104"/>
    </row>
    <row r="167" spans="1:9" ht="0.95" customHeight="1" x14ac:dyDescent="0.2">
      <c r="A167" s="166"/>
      <c r="B167" s="166"/>
      <c r="C167" s="166"/>
      <c r="D167" s="166"/>
      <c r="E167" s="166"/>
      <c r="F167" s="89"/>
      <c r="G167" s="89"/>
      <c r="H167" s="105"/>
      <c r="I167" s="105"/>
    </row>
    <row r="168" spans="1:9" ht="19.5" customHeight="1" x14ac:dyDescent="0.2">
      <c r="A168" s="167" t="s">
        <v>317</v>
      </c>
      <c r="B168" s="167"/>
      <c r="C168" s="167"/>
      <c r="D168" s="167"/>
      <c r="E168" s="167"/>
      <c r="F168" s="90" t="s">
        <v>314</v>
      </c>
      <c r="G168" s="90" t="s">
        <v>315</v>
      </c>
      <c r="H168" s="188" t="s">
        <v>316</v>
      </c>
      <c r="I168" s="188"/>
    </row>
    <row r="169" spans="1:9" ht="0.95" customHeight="1" x14ac:dyDescent="0.2">
      <c r="A169" s="167"/>
      <c r="B169" s="167"/>
      <c r="C169" s="167"/>
      <c r="D169" s="167"/>
      <c r="E169" s="167"/>
      <c r="F169" s="91"/>
      <c r="G169" s="91"/>
      <c r="H169" s="107"/>
      <c r="I169" s="107"/>
    </row>
    <row r="170" spans="1:9" ht="12" customHeight="1" x14ac:dyDescent="0.2">
      <c r="A170" s="173" t="s">
        <v>318</v>
      </c>
      <c r="B170" s="173"/>
      <c r="C170" s="173"/>
      <c r="D170" s="173"/>
      <c r="E170" s="173"/>
      <c r="F170" s="92" t="s">
        <v>319</v>
      </c>
      <c r="G170" s="92" t="s">
        <v>320</v>
      </c>
      <c r="H170" s="189" t="s">
        <v>321</v>
      </c>
      <c r="I170" s="189"/>
    </row>
    <row r="171" spans="1:9" ht="0.95" customHeight="1" x14ac:dyDescent="0.2">
      <c r="A171" s="173"/>
      <c r="B171" s="173"/>
      <c r="C171" s="173"/>
      <c r="D171" s="173"/>
      <c r="E171" s="173"/>
      <c r="F171" s="93"/>
      <c r="G171" s="93"/>
      <c r="H171" s="109"/>
      <c r="I171" s="109"/>
    </row>
    <row r="172" spans="1:9" ht="12" customHeight="1" x14ac:dyDescent="0.2">
      <c r="A172" s="175" t="s">
        <v>322</v>
      </c>
      <c r="B172" s="175"/>
      <c r="C172" s="175"/>
      <c r="D172" s="175"/>
      <c r="E172" s="175"/>
      <c r="F172" s="94" t="s">
        <v>117</v>
      </c>
      <c r="G172" s="94" t="s">
        <v>212</v>
      </c>
      <c r="H172" s="185" t="s">
        <v>212</v>
      </c>
      <c r="I172" s="185"/>
    </row>
    <row r="173" spans="1:9" ht="0.95" customHeight="1" x14ac:dyDescent="0.2">
      <c r="A173" s="175"/>
      <c r="B173" s="175"/>
      <c r="C173" s="175"/>
      <c r="D173" s="175"/>
      <c r="E173" s="175"/>
      <c r="F173" s="95"/>
      <c r="G173" s="95"/>
      <c r="H173" s="111"/>
      <c r="I173" s="111"/>
    </row>
    <row r="174" spans="1:9" ht="15" customHeight="1" x14ac:dyDescent="0.2">
      <c r="A174" s="96" t="s">
        <v>146</v>
      </c>
      <c r="B174" s="168" t="s">
        <v>22</v>
      </c>
      <c r="C174" s="168"/>
      <c r="D174" s="168"/>
      <c r="E174" s="168"/>
      <c r="F174" s="97" t="s">
        <v>117</v>
      </c>
      <c r="G174" s="97" t="s">
        <v>212</v>
      </c>
      <c r="H174" s="186" t="s">
        <v>212</v>
      </c>
      <c r="I174" s="186"/>
    </row>
    <row r="175" spans="1:9" ht="15" customHeight="1" x14ac:dyDescent="0.2">
      <c r="A175" s="98" t="s">
        <v>149</v>
      </c>
      <c r="B175" s="170" t="s">
        <v>43</v>
      </c>
      <c r="C175" s="170"/>
      <c r="D175" s="170"/>
      <c r="E175" s="170"/>
      <c r="F175" s="99" t="s">
        <v>117</v>
      </c>
      <c r="G175" s="99" t="s">
        <v>212</v>
      </c>
      <c r="H175" s="187" t="s">
        <v>212</v>
      </c>
      <c r="I175" s="187"/>
    </row>
    <row r="176" spans="1:9" ht="12" customHeight="1" x14ac:dyDescent="0.2">
      <c r="A176" s="175" t="s">
        <v>323</v>
      </c>
      <c r="B176" s="175"/>
      <c r="C176" s="175"/>
      <c r="D176" s="175"/>
      <c r="E176" s="175"/>
      <c r="F176" s="94" t="s">
        <v>267</v>
      </c>
      <c r="G176" s="94" t="s">
        <v>320</v>
      </c>
      <c r="H176" s="185" t="s">
        <v>321</v>
      </c>
      <c r="I176" s="185"/>
    </row>
    <row r="177" spans="1:9" ht="0.95" customHeight="1" x14ac:dyDescent="0.2">
      <c r="A177" s="175"/>
      <c r="B177" s="175"/>
      <c r="C177" s="175"/>
      <c r="D177" s="175"/>
      <c r="E177" s="175"/>
      <c r="F177" s="95"/>
      <c r="G177" s="95"/>
      <c r="H177" s="111"/>
      <c r="I177" s="111"/>
    </row>
    <row r="178" spans="1:9" ht="15" customHeight="1" x14ac:dyDescent="0.2">
      <c r="A178" s="96" t="s">
        <v>146</v>
      </c>
      <c r="B178" s="168" t="s">
        <v>22</v>
      </c>
      <c r="C178" s="168"/>
      <c r="D178" s="168"/>
      <c r="E178" s="168"/>
      <c r="F178" s="97" t="s">
        <v>267</v>
      </c>
      <c r="G178" s="97" t="s">
        <v>320</v>
      </c>
      <c r="H178" s="186" t="s">
        <v>321</v>
      </c>
      <c r="I178" s="186"/>
    </row>
    <row r="179" spans="1:9" ht="15" customHeight="1" x14ac:dyDescent="0.2">
      <c r="A179" s="98" t="s">
        <v>149</v>
      </c>
      <c r="B179" s="170" t="s">
        <v>43</v>
      </c>
      <c r="C179" s="170"/>
      <c r="D179" s="170"/>
      <c r="E179" s="170"/>
      <c r="F179" s="99" t="s">
        <v>267</v>
      </c>
      <c r="G179" s="99" t="s">
        <v>320</v>
      </c>
      <c r="H179" s="187" t="s">
        <v>321</v>
      </c>
      <c r="I179" s="187"/>
    </row>
    <row r="180" spans="1:9" ht="12" customHeight="1" x14ac:dyDescent="0.2">
      <c r="A180" s="173" t="s">
        <v>324</v>
      </c>
      <c r="B180" s="173"/>
      <c r="C180" s="173"/>
      <c r="D180" s="173"/>
      <c r="E180" s="173"/>
      <c r="F180" s="92" t="s">
        <v>325</v>
      </c>
      <c r="G180" s="92" t="s">
        <v>326</v>
      </c>
      <c r="H180" s="189" t="s">
        <v>327</v>
      </c>
      <c r="I180" s="189"/>
    </row>
    <row r="181" spans="1:9" ht="0.95" customHeight="1" x14ac:dyDescent="0.2">
      <c r="A181" s="173"/>
      <c r="B181" s="173"/>
      <c r="C181" s="173"/>
      <c r="D181" s="173"/>
      <c r="E181" s="173"/>
      <c r="F181" s="93"/>
      <c r="G181" s="93"/>
      <c r="H181" s="109"/>
      <c r="I181" s="109"/>
    </row>
    <row r="182" spans="1:9" ht="12" customHeight="1" x14ac:dyDescent="0.2">
      <c r="A182" s="175" t="s">
        <v>242</v>
      </c>
      <c r="B182" s="175"/>
      <c r="C182" s="175"/>
      <c r="D182" s="175"/>
      <c r="E182" s="175"/>
      <c r="F182" s="94" t="s">
        <v>328</v>
      </c>
      <c r="G182" s="94" t="s">
        <v>329</v>
      </c>
      <c r="H182" s="185" t="s">
        <v>330</v>
      </c>
      <c r="I182" s="185"/>
    </row>
    <row r="183" spans="1:9" ht="0.95" customHeight="1" x14ac:dyDescent="0.2">
      <c r="A183" s="175"/>
      <c r="B183" s="175"/>
      <c r="C183" s="175"/>
      <c r="D183" s="175"/>
      <c r="E183" s="175"/>
      <c r="F183" s="95"/>
      <c r="G183" s="95"/>
      <c r="H183" s="111"/>
      <c r="I183" s="111"/>
    </row>
    <row r="184" spans="1:9" ht="15" customHeight="1" x14ac:dyDescent="0.2">
      <c r="A184" s="96" t="s">
        <v>133</v>
      </c>
      <c r="B184" s="168" t="s">
        <v>20</v>
      </c>
      <c r="C184" s="168"/>
      <c r="D184" s="168"/>
      <c r="E184" s="168"/>
      <c r="F184" s="97" t="s">
        <v>331</v>
      </c>
      <c r="G184" s="97" t="s">
        <v>212</v>
      </c>
      <c r="H184" s="186" t="s">
        <v>212</v>
      </c>
      <c r="I184" s="186"/>
    </row>
    <row r="185" spans="1:9" ht="15" customHeight="1" x14ac:dyDescent="0.2">
      <c r="A185" s="98" t="s">
        <v>135</v>
      </c>
      <c r="B185" s="170" t="s">
        <v>34</v>
      </c>
      <c r="C185" s="170"/>
      <c r="D185" s="170"/>
      <c r="E185" s="170"/>
      <c r="F185" s="99" t="s">
        <v>332</v>
      </c>
      <c r="G185" s="99" t="s">
        <v>212</v>
      </c>
      <c r="H185" s="187" t="s">
        <v>212</v>
      </c>
      <c r="I185" s="187"/>
    </row>
    <row r="186" spans="1:9" ht="15" customHeight="1" x14ac:dyDescent="0.2">
      <c r="A186" s="98" t="s">
        <v>144</v>
      </c>
      <c r="B186" s="170" t="s">
        <v>145</v>
      </c>
      <c r="C186" s="170"/>
      <c r="D186" s="170"/>
      <c r="E186" s="170"/>
      <c r="F186" s="99" t="s">
        <v>333</v>
      </c>
      <c r="G186" s="99" t="s">
        <v>212</v>
      </c>
      <c r="H186" s="187" t="s">
        <v>212</v>
      </c>
      <c r="I186" s="187"/>
    </row>
    <row r="187" spans="1:9" ht="15" customHeight="1" x14ac:dyDescent="0.2">
      <c r="A187" s="96" t="s">
        <v>146</v>
      </c>
      <c r="B187" s="168" t="s">
        <v>22</v>
      </c>
      <c r="C187" s="168"/>
      <c r="D187" s="168"/>
      <c r="E187" s="168"/>
      <c r="F187" s="97" t="s">
        <v>334</v>
      </c>
      <c r="G187" s="97" t="s">
        <v>329</v>
      </c>
      <c r="H187" s="186" t="s">
        <v>330</v>
      </c>
      <c r="I187" s="186"/>
    </row>
    <row r="188" spans="1:9" ht="15" customHeight="1" x14ac:dyDescent="0.2">
      <c r="A188" s="98" t="s">
        <v>147</v>
      </c>
      <c r="B188" s="170" t="s">
        <v>148</v>
      </c>
      <c r="C188" s="170"/>
      <c r="D188" s="170"/>
      <c r="E188" s="170"/>
      <c r="F188" s="99" t="s">
        <v>335</v>
      </c>
      <c r="G188" s="99" t="s">
        <v>336</v>
      </c>
      <c r="H188" s="187" t="s">
        <v>336</v>
      </c>
      <c r="I188" s="187"/>
    </row>
    <row r="189" spans="1:9" ht="15" customHeight="1" x14ac:dyDescent="0.2">
      <c r="A189" s="98" t="s">
        <v>149</v>
      </c>
      <c r="B189" s="170" t="s">
        <v>43</v>
      </c>
      <c r="C189" s="170"/>
      <c r="D189" s="170"/>
      <c r="E189" s="170"/>
      <c r="F189" s="99" t="s">
        <v>337</v>
      </c>
      <c r="G189" s="99" t="s">
        <v>338</v>
      </c>
      <c r="H189" s="187" t="s">
        <v>339</v>
      </c>
      <c r="I189" s="187"/>
    </row>
    <row r="190" spans="1:9" ht="15" customHeight="1" x14ac:dyDescent="0.2">
      <c r="A190" s="98" t="s">
        <v>152</v>
      </c>
      <c r="B190" s="170" t="s">
        <v>153</v>
      </c>
      <c r="C190" s="170"/>
      <c r="D190" s="170"/>
      <c r="E190" s="170"/>
      <c r="F190" s="99" t="s">
        <v>340</v>
      </c>
      <c r="G190" s="99" t="s">
        <v>212</v>
      </c>
      <c r="H190" s="187" t="s">
        <v>212</v>
      </c>
      <c r="I190" s="187"/>
    </row>
    <row r="191" spans="1:9" ht="12" customHeight="1" x14ac:dyDescent="0.2">
      <c r="A191" s="175" t="s">
        <v>323</v>
      </c>
      <c r="B191" s="175"/>
      <c r="C191" s="175"/>
      <c r="D191" s="175"/>
      <c r="E191" s="175"/>
      <c r="F191" s="94" t="s">
        <v>341</v>
      </c>
      <c r="G191" s="94" t="s">
        <v>212</v>
      </c>
      <c r="H191" s="185" t="s">
        <v>212</v>
      </c>
      <c r="I191" s="185"/>
    </row>
    <row r="192" spans="1:9" ht="0.95" customHeight="1" x14ac:dyDescent="0.2">
      <c r="A192" s="175"/>
      <c r="B192" s="175"/>
      <c r="C192" s="175"/>
      <c r="D192" s="175"/>
      <c r="E192" s="175"/>
      <c r="F192" s="95"/>
      <c r="G192" s="95"/>
      <c r="H192" s="111"/>
      <c r="I192" s="111"/>
    </row>
    <row r="193" spans="1:9" ht="15" customHeight="1" x14ac:dyDescent="0.2">
      <c r="A193" s="96" t="s">
        <v>133</v>
      </c>
      <c r="B193" s="168" t="s">
        <v>20</v>
      </c>
      <c r="C193" s="168"/>
      <c r="D193" s="168"/>
      <c r="E193" s="168"/>
      <c r="F193" s="97" t="s">
        <v>126</v>
      </c>
      <c r="G193" s="97" t="s">
        <v>212</v>
      </c>
      <c r="H193" s="186" t="s">
        <v>212</v>
      </c>
      <c r="I193" s="186"/>
    </row>
    <row r="194" spans="1:9" ht="15" customHeight="1" x14ac:dyDescent="0.2">
      <c r="A194" s="98" t="s">
        <v>144</v>
      </c>
      <c r="B194" s="170" t="s">
        <v>145</v>
      </c>
      <c r="C194" s="170"/>
      <c r="D194" s="170"/>
      <c r="E194" s="170"/>
      <c r="F194" s="99" t="s">
        <v>126</v>
      </c>
      <c r="G194" s="99" t="s">
        <v>212</v>
      </c>
      <c r="H194" s="187" t="s">
        <v>212</v>
      </c>
      <c r="I194" s="187"/>
    </row>
    <row r="195" spans="1:9" ht="15" customHeight="1" x14ac:dyDescent="0.2">
      <c r="A195" s="96" t="s">
        <v>146</v>
      </c>
      <c r="B195" s="168" t="s">
        <v>22</v>
      </c>
      <c r="C195" s="168"/>
      <c r="D195" s="168"/>
      <c r="E195" s="168"/>
      <c r="F195" s="97" t="s">
        <v>342</v>
      </c>
      <c r="G195" s="97" t="s">
        <v>212</v>
      </c>
      <c r="H195" s="186" t="s">
        <v>212</v>
      </c>
      <c r="I195" s="186"/>
    </row>
    <row r="196" spans="1:9" ht="15" customHeight="1" x14ac:dyDescent="0.2">
      <c r="A196" s="98" t="s">
        <v>149</v>
      </c>
      <c r="B196" s="170" t="s">
        <v>43</v>
      </c>
      <c r="C196" s="170"/>
      <c r="D196" s="170"/>
      <c r="E196" s="170"/>
      <c r="F196" s="99" t="s">
        <v>343</v>
      </c>
      <c r="G196" s="99" t="s">
        <v>212</v>
      </c>
      <c r="H196" s="187" t="s">
        <v>212</v>
      </c>
      <c r="I196" s="187"/>
    </row>
    <row r="197" spans="1:9" ht="15" customHeight="1" x14ac:dyDescent="0.2">
      <c r="A197" s="98" t="s">
        <v>152</v>
      </c>
      <c r="B197" s="170" t="s">
        <v>153</v>
      </c>
      <c r="C197" s="170"/>
      <c r="D197" s="170"/>
      <c r="E197" s="170"/>
      <c r="F197" s="99" t="s">
        <v>344</v>
      </c>
      <c r="G197" s="99" t="s">
        <v>212</v>
      </c>
      <c r="H197" s="187" t="s">
        <v>212</v>
      </c>
      <c r="I197" s="187"/>
    </row>
    <row r="198" spans="1:9" ht="12" customHeight="1" x14ac:dyDescent="0.2">
      <c r="A198" s="175" t="s">
        <v>345</v>
      </c>
      <c r="B198" s="175"/>
      <c r="C198" s="175"/>
      <c r="D198" s="175"/>
      <c r="E198" s="175"/>
      <c r="F198" s="94" t="s">
        <v>346</v>
      </c>
      <c r="G198" s="94" t="s">
        <v>212</v>
      </c>
      <c r="H198" s="185" t="s">
        <v>212</v>
      </c>
      <c r="I198" s="185"/>
    </row>
    <row r="199" spans="1:9" ht="0.95" customHeight="1" x14ac:dyDescent="0.2">
      <c r="A199" s="175"/>
      <c r="B199" s="175"/>
      <c r="C199" s="175"/>
      <c r="D199" s="175"/>
      <c r="E199" s="175"/>
      <c r="F199" s="95"/>
      <c r="G199" s="95"/>
      <c r="H199" s="111"/>
      <c r="I199" s="111"/>
    </row>
    <row r="200" spans="1:9" ht="15" customHeight="1" x14ac:dyDescent="0.2">
      <c r="A200" s="96" t="s">
        <v>146</v>
      </c>
      <c r="B200" s="168" t="s">
        <v>22</v>
      </c>
      <c r="C200" s="168"/>
      <c r="D200" s="168"/>
      <c r="E200" s="168"/>
      <c r="F200" s="97" t="s">
        <v>346</v>
      </c>
      <c r="G200" s="97" t="s">
        <v>212</v>
      </c>
      <c r="H200" s="186" t="s">
        <v>212</v>
      </c>
      <c r="I200" s="186"/>
    </row>
    <row r="201" spans="1:9" ht="15" customHeight="1" x14ac:dyDescent="0.2">
      <c r="A201" s="98" t="s">
        <v>152</v>
      </c>
      <c r="B201" s="170" t="s">
        <v>153</v>
      </c>
      <c r="C201" s="170"/>
      <c r="D201" s="170"/>
      <c r="E201" s="170"/>
      <c r="F201" s="99" t="s">
        <v>346</v>
      </c>
      <c r="G201" s="99" t="s">
        <v>212</v>
      </c>
      <c r="H201" s="187" t="s">
        <v>212</v>
      </c>
      <c r="I201" s="187"/>
    </row>
    <row r="202" spans="1:9" ht="12" customHeight="1" x14ac:dyDescent="0.2">
      <c r="A202" s="175" t="s">
        <v>287</v>
      </c>
      <c r="B202" s="175"/>
      <c r="C202" s="175"/>
      <c r="D202" s="175"/>
      <c r="E202" s="175"/>
      <c r="F202" s="94" t="s">
        <v>347</v>
      </c>
      <c r="G202" s="94" t="s">
        <v>212</v>
      </c>
      <c r="H202" s="185" t="s">
        <v>212</v>
      </c>
      <c r="I202" s="185"/>
    </row>
    <row r="203" spans="1:9" ht="0.95" customHeight="1" x14ac:dyDescent="0.2">
      <c r="A203" s="175"/>
      <c r="B203" s="175"/>
      <c r="C203" s="175"/>
      <c r="D203" s="175"/>
      <c r="E203" s="175"/>
      <c r="F203" s="95"/>
      <c r="G203" s="95"/>
      <c r="H203" s="111"/>
      <c r="I203" s="111"/>
    </row>
    <row r="204" spans="1:9" ht="15" customHeight="1" x14ac:dyDescent="0.2">
      <c r="A204" s="96" t="s">
        <v>146</v>
      </c>
      <c r="B204" s="168" t="s">
        <v>22</v>
      </c>
      <c r="C204" s="168"/>
      <c r="D204" s="168"/>
      <c r="E204" s="168"/>
      <c r="F204" s="97" t="s">
        <v>347</v>
      </c>
      <c r="G204" s="97" t="s">
        <v>212</v>
      </c>
      <c r="H204" s="186" t="s">
        <v>212</v>
      </c>
      <c r="I204" s="186"/>
    </row>
    <row r="205" spans="1:9" ht="15" customHeight="1" x14ac:dyDescent="0.2">
      <c r="A205" s="98" t="s">
        <v>149</v>
      </c>
      <c r="B205" s="170" t="s">
        <v>43</v>
      </c>
      <c r="C205" s="170"/>
      <c r="D205" s="170"/>
      <c r="E205" s="170"/>
      <c r="F205" s="99" t="s">
        <v>347</v>
      </c>
      <c r="G205" s="99" t="s">
        <v>212</v>
      </c>
      <c r="H205" s="187" t="s">
        <v>212</v>
      </c>
      <c r="I205" s="187"/>
    </row>
    <row r="206" spans="1:9" ht="12" customHeight="1" x14ac:dyDescent="0.2">
      <c r="A206" s="175" t="s">
        <v>348</v>
      </c>
      <c r="B206" s="175"/>
      <c r="C206" s="175"/>
      <c r="D206" s="175"/>
      <c r="E206" s="175"/>
      <c r="F206" s="94" t="s">
        <v>349</v>
      </c>
      <c r="G206" s="94" t="s">
        <v>350</v>
      </c>
      <c r="H206" s="185" t="s">
        <v>350</v>
      </c>
      <c r="I206" s="185"/>
    </row>
    <row r="207" spans="1:9" ht="0.95" customHeight="1" x14ac:dyDescent="0.2">
      <c r="A207" s="175"/>
      <c r="B207" s="175"/>
      <c r="C207" s="175"/>
      <c r="D207" s="175"/>
      <c r="E207" s="175"/>
      <c r="F207" s="95"/>
      <c r="G207" s="95"/>
      <c r="H207" s="111"/>
      <c r="I207" s="111"/>
    </row>
    <row r="208" spans="1:9" ht="15" customHeight="1" x14ac:dyDescent="0.2">
      <c r="A208" s="96" t="s">
        <v>133</v>
      </c>
      <c r="B208" s="168" t="s">
        <v>20</v>
      </c>
      <c r="C208" s="168"/>
      <c r="D208" s="168"/>
      <c r="E208" s="168"/>
      <c r="F208" s="97" t="s">
        <v>351</v>
      </c>
      <c r="G208" s="97" t="s">
        <v>352</v>
      </c>
      <c r="H208" s="186" t="s">
        <v>352</v>
      </c>
      <c r="I208" s="186"/>
    </row>
    <row r="209" spans="1:9" ht="15" customHeight="1" x14ac:dyDescent="0.2">
      <c r="A209" s="98" t="s">
        <v>135</v>
      </c>
      <c r="B209" s="170" t="s">
        <v>34</v>
      </c>
      <c r="C209" s="170"/>
      <c r="D209" s="170"/>
      <c r="E209" s="170"/>
      <c r="F209" s="99" t="s">
        <v>353</v>
      </c>
      <c r="G209" s="99" t="s">
        <v>212</v>
      </c>
      <c r="H209" s="187" t="s">
        <v>212</v>
      </c>
      <c r="I209" s="187"/>
    </row>
    <row r="210" spans="1:9" ht="15" customHeight="1" x14ac:dyDescent="0.2">
      <c r="A210" s="98" t="s">
        <v>144</v>
      </c>
      <c r="B210" s="170" t="s">
        <v>145</v>
      </c>
      <c r="C210" s="170"/>
      <c r="D210" s="170"/>
      <c r="E210" s="170"/>
      <c r="F210" s="99" t="s">
        <v>354</v>
      </c>
      <c r="G210" s="99" t="s">
        <v>352</v>
      </c>
      <c r="H210" s="187" t="s">
        <v>352</v>
      </c>
      <c r="I210" s="187"/>
    </row>
    <row r="211" spans="1:9" ht="15" customHeight="1" x14ac:dyDescent="0.2">
      <c r="A211" s="96" t="s">
        <v>146</v>
      </c>
      <c r="B211" s="168" t="s">
        <v>22</v>
      </c>
      <c r="C211" s="168"/>
      <c r="D211" s="168"/>
      <c r="E211" s="168"/>
      <c r="F211" s="97" t="s">
        <v>355</v>
      </c>
      <c r="G211" s="97" t="s">
        <v>356</v>
      </c>
      <c r="H211" s="186" t="s">
        <v>356</v>
      </c>
      <c r="I211" s="186"/>
    </row>
    <row r="212" spans="1:9" ht="15" customHeight="1" x14ac:dyDescent="0.2">
      <c r="A212" s="98" t="s">
        <v>149</v>
      </c>
      <c r="B212" s="170" t="s">
        <v>43</v>
      </c>
      <c r="C212" s="170"/>
      <c r="D212" s="170"/>
      <c r="E212" s="170"/>
      <c r="F212" s="99" t="s">
        <v>357</v>
      </c>
      <c r="G212" s="99" t="s">
        <v>212</v>
      </c>
      <c r="H212" s="187" t="s">
        <v>212</v>
      </c>
      <c r="I212" s="187"/>
    </row>
    <row r="213" spans="1:9" ht="15" customHeight="1" x14ac:dyDescent="0.2">
      <c r="A213" s="98" t="s">
        <v>152</v>
      </c>
      <c r="B213" s="170" t="s">
        <v>153</v>
      </c>
      <c r="C213" s="170"/>
      <c r="D213" s="170"/>
      <c r="E213" s="170"/>
      <c r="F213" s="99" t="s">
        <v>358</v>
      </c>
      <c r="G213" s="99" t="s">
        <v>356</v>
      </c>
      <c r="H213" s="187" t="s">
        <v>356</v>
      </c>
      <c r="I213" s="187"/>
    </row>
    <row r="214" spans="1:9" ht="12" customHeight="1" x14ac:dyDescent="0.2">
      <c r="A214" s="175" t="s">
        <v>120</v>
      </c>
      <c r="B214" s="175"/>
      <c r="C214" s="175"/>
      <c r="D214" s="175"/>
      <c r="E214" s="175"/>
      <c r="F214" s="94" t="s">
        <v>359</v>
      </c>
      <c r="G214" s="94" t="s">
        <v>212</v>
      </c>
      <c r="H214" s="185" t="s">
        <v>212</v>
      </c>
      <c r="I214" s="185"/>
    </row>
    <row r="215" spans="1:9" ht="0.95" customHeight="1" x14ac:dyDescent="0.2">
      <c r="A215" s="175"/>
      <c r="B215" s="175"/>
      <c r="C215" s="175"/>
      <c r="D215" s="175"/>
      <c r="E215" s="175"/>
      <c r="F215" s="95"/>
      <c r="G215" s="95"/>
      <c r="H215" s="111"/>
      <c r="I215" s="111"/>
    </row>
    <row r="216" spans="1:9" ht="15" customHeight="1" x14ac:dyDescent="0.2">
      <c r="A216" s="96" t="s">
        <v>146</v>
      </c>
      <c r="B216" s="168" t="s">
        <v>22</v>
      </c>
      <c r="C216" s="168"/>
      <c r="D216" s="168"/>
      <c r="E216" s="168"/>
      <c r="F216" s="97" t="s">
        <v>359</v>
      </c>
      <c r="G216" s="97" t="s">
        <v>212</v>
      </c>
      <c r="H216" s="186" t="s">
        <v>212</v>
      </c>
      <c r="I216" s="186"/>
    </row>
    <row r="217" spans="1:9" ht="15" customHeight="1" x14ac:dyDescent="0.2">
      <c r="A217" s="98" t="s">
        <v>147</v>
      </c>
      <c r="B217" s="170" t="s">
        <v>148</v>
      </c>
      <c r="C217" s="170"/>
      <c r="D217" s="170"/>
      <c r="E217" s="170"/>
      <c r="F217" s="99" t="s">
        <v>246</v>
      </c>
      <c r="G217" s="99" t="s">
        <v>212</v>
      </c>
      <c r="H217" s="187" t="s">
        <v>212</v>
      </c>
      <c r="I217" s="187"/>
    </row>
    <row r="218" spans="1:9" ht="15" customHeight="1" x14ac:dyDescent="0.2">
      <c r="A218" s="98" t="s">
        <v>149</v>
      </c>
      <c r="B218" s="170" t="s">
        <v>43</v>
      </c>
      <c r="C218" s="170"/>
      <c r="D218" s="170"/>
      <c r="E218" s="170"/>
      <c r="F218" s="99" t="s">
        <v>360</v>
      </c>
      <c r="G218" s="99" t="s">
        <v>212</v>
      </c>
      <c r="H218" s="187" t="s">
        <v>212</v>
      </c>
      <c r="I218" s="187"/>
    </row>
    <row r="219" spans="1:9" ht="12" customHeight="1" x14ac:dyDescent="0.2">
      <c r="A219" s="173" t="s">
        <v>361</v>
      </c>
      <c r="B219" s="173"/>
      <c r="C219" s="173"/>
      <c r="D219" s="173"/>
      <c r="E219" s="173"/>
      <c r="F219" s="92" t="s">
        <v>346</v>
      </c>
      <c r="G219" s="92" t="s">
        <v>362</v>
      </c>
      <c r="H219" s="189" t="s">
        <v>363</v>
      </c>
      <c r="I219" s="189"/>
    </row>
    <row r="220" spans="1:9" ht="0.95" customHeight="1" x14ac:dyDescent="0.2">
      <c r="A220" s="173"/>
      <c r="B220" s="173"/>
      <c r="C220" s="173"/>
      <c r="D220" s="173"/>
      <c r="E220" s="173"/>
      <c r="F220" s="93"/>
      <c r="G220" s="93"/>
      <c r="H220" s="109"/>
      <c r="I220" s="109"/>
    </row>
    <row r="221" spans="1:9" ht="12" customHeight="1" x14ac:dyDescent="0.2">
      <c r="A221" s="175" t="s">
        <v>323</v>
      </c>
      <c r="B221" s="175"/>
      <c r="C221" s="175"/>
      <c r="D221" s="175"/>
      <c r="E221" s="175"/>
      <c r="F221" s="94" t="s">
        <v>346</v>
      </c>
      <c r="G221" s="94" t="s">
        <v>362</v>
      </c>
      <c r="H221" s="185" t="s">
        <v>363</v>
      </c>
      <c r="I221" s="185"/>
    </row>
    <row r="222" spans="1:9" ht="0.95" customHeight="1" x14ac:dyDescent="0.2">
      <c r="A222" s="175"/>
      <c r="B222" s="175"/>
      <c r="C222" s="175"/>
      <c r="D222" s="175"/>
      <c r="E222" s="175"/>
      <c r="F222" s="95"/>
      <c r="G222" s="95"/>
      <c r="H222" s="111"/>
      <c r="I222" s="111"/>
    </row>
    <row r="223" spans="1:9" ht="15" customHeight="1" x14ac:dyDescent="0.2">
      <c r="A223" s="96" t="s">
        <v>146</v>
      </c>
      <c r="B223" s="168" t="s">
        <v>22</v>
      </c>
      <c r="C223" s="168"/>
      <c r="D223" s="168"/>
      <c r="E223" s="168"/>
      <c r="F223" s="97" t="s">
        <v>346</v>
      </c>
      <c r="G223" s="97" t="s">
        <v>362</v>
      </c>
      <c r="H223" s="186" t="s">
        <v>363</v>
      </c>
      <c r="I223" s="186"/>
    </row>
    <row r="224" spans="1:9" ht="15" customHeight="1" x14ac:dyDescent="0.2">
      <c r="A224" s="98" t="s">
        <v>149</v>
      </c>
      <c r="B224" s="170" t="s">
        <v>43</v>
      </c>
      <c r="C224" s="170"/>
      <c r="D224" s="170"/>
      <c r="E224" s="170"/>
      <c r="F224" s="99" t="s">
        <v>212</v>
      </c>
      <c r="G224" s="99" t="s">
        <v>362</v>
      </c>
      <c r="H224" s="187" t="s">
        <v>363</v>
      </c>
      <c r="I224" s="187"/>
    </row>
    <row r="225" spans="1:9" ht="15" customHeight="1" x14ac:dyDescent="0.2">
      <c r="A225" s="98" t="s">
        <v>152</v>
      </c>
      <c r="B225" s="170" t="s">
        <v>153</v>
      </c>
      <c r="C225" s="170"/>
      <c r="D225" s="170"/>
      <c r="E225" s="170"/>
      <c r="F225" s="99" t="s">
        <v>346</v>
      </c>
      <c r="G225" s="99" t="s">
        <v>212</v>
      </c>
      <c r="H225" s="187" t="s">
        <v>212</v>
      </c>
      <c r="I225" s="187"/>
    </row>
    <row r="226" spans="1:9" ht="12" customHeight="1" x14ac:dyDescent="0.2">
      <c r="A226" s="173" t="s">
        <v>364</v>
      </c>
      <c r="B226" s="173"/>
      <c r="C226" s="173"/>
      <c r="D226" s="173"/>
      <c r="E226" s="173"/>
      <c r="F226" s="92" t="s">
        <v>365</v>
      </c>
      <c r="G226" s="92" t="s">
        <v>366</v>
      </c>
      <c r="H226" s="189" t="s">
        <v>366</v>
      </c>
      <c r="I226" s="189"/>
    </row>
    <row r="227" spans="1:9" ht="0.95" customHeight="1" x14ac:dyDescent="0.2">
      <c r="A227" s="173"/>
      <c r="B227" s="173"/>
      <c r="C227" s="173"/>
      <c r="D227" s="173"/>
      <c r="E227" s="173"/>
      <c r="F227" s="93"/>
      <c r="G227" s="93"/>
      <c r="H227" s="109"/>
      <c r="I227" s="109"/>
    </row>
    <row r="228" spans="1:9" ht="12" customHeight="1" x14ac:dyDescent="0.2">
      <c r="A228" s="175" t="s">
        <v>242</v>
      </c>
      <c r="B228" s="175"/>
      <c r="C228" s="175"/>
      <c r="D228" s="175"/>
      <c r="E228" s="175"/>
      <c r="F228" s="94" t="s">
        <v>367</v>
      </c>
      <c r="G228" s="94" t="s">
        <v>212</v>
      </c>
      <c r="H228" s="185" t="s">
        <v>212</v>
      </c>
      <c r="I228" s="185"/>
    </row>
    <row r="229" spans="1:9" ht="0.95" customHeight="1" x14ac:dyDescent="0.2">
      <c r="A229" s="175"/>
      <c r="B229" s="175"/>
      <c r="C229" s="175"/>
      <c r="D229" s="175"/>
      <c r="E229" s="175"/>
      <c r="F229" s="95"/>
      <c r="G229" s="95"/>
      <c r="H229" s="111"/>
      <c r="I229" s="111"/>
    </row>
    <row r="230" spans="1:9" ht="15" customHeight="1" x14ac:dyDescent="0.2">
      <c r="A230" s="96" t="s">
        <v>146</v>
      </c>
      <c r="B230" s="168" t="s">
        <v>22</v>
      </c>
      <c r="C230" s="168"/>
      <c r="D230" s="168"/>
      <c r="E230" s="168"/>
      <c r="F230" s="97" t="s">
        <v>367</v>
      </c>
      <c r="G230" s="97" t="s">
        <v>212</v>
      </c>
      <c r="H230" s="186" t="s">
        <v>212</v>
      </c>
      <c r="I230" s="186"/>
    </row>
    <row r="231" spans="1:9" ht="15" customHeight="1" x14ac:dyDescent="0.2">
      <c r="A231" s="98" t="s">
        <v>149</v>
      </c>
      <c r="B231" s="170" t="s">
        <v>43</v>
      </c>
      <c r="C231" s="170"/>
      <c r="D231" s="170"/>
      <c r="E231" s="170"/>
      <c r="F231" s="99" t="s">
        <v>367</v>
      </c>
      <c r="G231" s="99" t="s">
        <v>212</v>
      </c>
      <c r="H231" s="187" t="s">
        <v>212</v>
      </c>
      <c r="I231" s="187"/>
    </row>
    <row r="232" spans="1:9" ht="12" customHeight="1" x14ac:dyDescent="0.2">
      <c r="A232" s="175" t="s">
        <v>368</v>
      </c>
      <c r="B232" s="175"/>
      <c r="C232" s="175"/>
      <c r="D232" s="175"/>
      <c r="E232" s="175"/>
      <c r="F232" s="94" t="s">
        <v>369</v>
      </c>
      <c r="G232" s="94" t="s">
        <v>212</v>
      </c>
      <c r="H232" s="185" t="s">
        <v>212</v>
      </c>
      <c r="I232" s="185"/>
    </row>
    <row r="233" spans="1:9" ht="0.95" customHeight="1" x14ac:dyDescent="0.2">
      <c r="A233" s="175"/>
      <c r="B233" s="175"/>
      <c r="C233" s="175"/>
      <c r="D233" s="175"/>
      <c r="E233" s="175"/>
      <c r="F233" s="95"/>
      <c r="G233" s="95"/>
      <c r="H233" s="111"/>
      <c r="I233" s="111"/>
    </row>
    <row r="234" spans="1:9" ht="15" customHeight="1" x14ac:dyDescent="0.2">
      <c r="A234" s="96" t="s">
        <v>146</v>
      </c>
      <c r="B234" s="168" t="s">
        <v>22</v>
      </c>
      <c r="C234" s="168"/>
      <c r="D234" s="168"/>
      <c r="E234" s="168"/>
      <c r="F234" s="97" t="s">
        <v>369</v>
      </c>
      <c r="G234" s="97" t="s">
        <v>212</v>
      </c>
      <c r="H234" s="186" t="s">
        <v>212</v>
      </c>
      <c r="I234" s="186"/>
    </row>
    <row r="235" spans="1:9" ht="15" customHeight="1" x14ac:dyDescent="0.2">
      <c r="A235" s="98" t="s">
        <v>149</v>
      </c>
      <c r="B235" s="170" t="s">
        <v>43</v>
      </c>
      <c r="C235" s="170"/>
      <c r="D235" s="170"/>
      <c r="E235" s="170"/>
      <c r="F235" s="99" t="s">
        <v>370</v>
      </c>
      <c r="G235" s="99" t="s">
        <v>212</v>
      </c>
      <c r="H235" s="187" t="s">
        <v>212</v>
      </c>
      <c r="I235" s="187"/>
    </row>
    <row r="236" spans="1:9" ht="15" customHeight="1" x14ac:dyDescent="0.2">
      <c r="A236" s="98" t="s">
        <v>152</v>
      </c>
      <c r="B236" s="170" t="s">
        <v>153</v>
      </c>
      <c r="C236" s="170"/>
      <c r="D236" s="170"/>
      <c r="E236" s="170"/>
      <c r="F236" s="99" t="s">
        <v>371</v>
      </c>
      <c r="G236" s="99" t="s">
        <v>212</v>
      </c>
      <c r="H236" s="187" t="s">
        <v>212</v>
      </c>
      <c r="I236" s="187"/>
    </row>
    <row r="237" spans="1:9" ht="12" customHeight="1" x14ac:dyDescent="0.2">
      <c r="A237" s="175" t="s">
        <v>348</v>
      </c>
      <c r="B237" s="175"/>
      <c r="C237" s="175"/>
      <c r="D237" s="175"/>
      <c r="E237" s="175"/>
      <c r="F237" s="94" t="s">
        <v>212</v>
      </c>
      <c r="G237" s="94" t="s">
        <v>366</v>
      </c>
      <c r="H237" s="185" t="s">
        <v>366</v>
      </c>
      <c r="I237" s="185"/>
    </row>
    <row r="238" spans="1:9" ht="0.95" customHeight="1" x14ac:dyDescent="0.2">
      <c r="A238" s="175"/>
      <c r="B238" s="175"/>
      <c r="C238" s="175"/>
      <c r="D238" s="175"/>
      <c r="E238" s="175"/>
      <c r="F238" s="95"/>
      <c r="G238" s="95"/>
      <c r="H238" s="111"/>
      <c r="I238" s="111"/>
    </row>
    <row r="239" spans="1:9" ht="15" customHeight="1" x14ac:dyDescent="0.2">
      <c r="A239" s="96" t="s">
        <v>146</v>
      </c>
      <c r="B239" s="168" t="s">
        <v>22</v>
      </c>
      <c r="C239" s="168"/>
      <c r="D239" s="168"/>
      <c r="E239" s="168"/>
      <c r="F239" s="97" t="s">
        <v>212</v>
      </c>
      <c r="G239" s="97" t="s">
        <v>366</v>
      </c>
      <c r="H239" s="186" t="s">
        <v>366</v>
      </c>
      <c r="I239" s="186"/>
    </row>
    <row r="240" spans="1:9" ht="15" customHeight="1" x14ac:dyDescent="0.2">
      <c r="A240" s="98" t="s">
        <v>149</v>
      </c>
      <c r="B240" s="170" t="s">
        <v>43</v>
      </c>
      <c r="C240" s="170"/>
      <c r="D240" s="170"/>
      <c r="E240" s="170"/>
      <c r="F240" s="99" t="s">
        <v>212</v>
      </c>
      <c r="G240" s="99" t="s">
        <v>366</v>
      </c>
      <c r="H240" s="187" t="s">
        <v>366</v>
      </c>
      <c r="I240" s="187"/>
    </row>
    <row r="241" spans="1:9" ht="12" customHeight="1" x14ac:dyDescent="0.2">
      <c r="A241" s="175" t="s">
        <v>372</v>
      </c>
      <c r="B241" s="175"/>
      <c r="C241" s="175"/>
      <c r="D241" s="175"/>
      <c r="E241" s="175"/>
      <c r="F241" s="94" t="s">
        <v>373</v>
      </c>
      <c r="G241" s="94" t="s">
        <v>212</v>
      </c>
      <c r="H241" s="185" t="s">
        <v>212</v>
      </c>
      <c r="I241" s="185"/>
    </row>
    <row r="242" spans="1:9" ht="0.95" customHeight="1" x14ac:dyDescent="0.2">
      <c r="A242" s="175"/>
      <c r="B242" s="175"/>
      <c r="C242" s="175"/>
      <c r="D242" s="175"/>
      <c r="E242" s="175"/>
      <c r="F242" s="95"/>
      <c r="G242" s="95"/>
      <c r="H242" s="111"/>
      <c r="I242" s="111"/>
    </row>
    <row r="243" spans="1:9" ht="15" customHeight="1" x14ac:dyDescent="0.2">
      <c r="A243" s="96" t="s">
        <v>146</v>
      </c>
      <c r="B243" s="168" t="s">
        <v>22</v>
      </c>
      <c r="C243" s="168"/>
      <c r="D243" s="168"/>
      <c r="E243" s="168"/>
      <c r="F243" s="97" t="s">
        <v>373</v>
      </c>
      <c r="G243" s="97" t="s">
        <v>212</v>
      </c>
      <c r="H243" s="186" t="s">
        <v>212</v>
      </c>
      <c r="I243" s="186"/>
    </row>
    <row r="244" spans="1:9" ht="15" customHeight="1" x14ac:dyDescent="0.2">
      <c r="A244" s="98" t="s">
        <v>152</v>
      </c>
      <c r="B244" s="170" t="s">
        <v>153</v>
      </c>
      <c r="C244" s="170"/>
      <c r="D244" s="170"/>
      <c r="E244" s="170"/>
      <c r="F244" s="99" t="s">
        <v>373</v>
      </c>
      <c r="G244" s="99" t="s">
        <v>212</v>
      </c>
      <c r="H244" s="187" t="s">
        <v>212</v>
      </c>
      <c r="I244" s="187"/>
    </row>
    <row r="245" spans="1:9" ht="12" customHeight="1" x14ac:dyDescent="0.2">
      <c r="A245" s="173" t="s">
        <v>374</v>
      </c>
      <c r="B245" s="173"/>
      <c r="C245" s="173"/>
      <c r="D245" s="173"/>
      <c r="E245" s="173"/>
      <c r="F245" s="92" t="s">
        <v>375</v>
      </c>
      <c r="G245" s="92" t="s">
        <v>376</v>
      </c>
      <c r="H245" s="189" t="s">
        <v>377</v>
      </c>
      <c r="I245" s="189"/>
    </row>
    <row r="246" spans="1:9" ht="0.95" customHeight="1" x14ac:dyDescent="0.2">
      <c r="A246" s="173"/>
      <c r="B246" s="173"/>
      <c r="C246" s="173"/>
      <c r="D246" s="173"/>
      <c r="E246" s="173"/>
      <c r="F246" s="93"/>
      <c r="G246" s="93"/>
      <c r="H246" s="109"/>
      <c r="I246" s="109"/>
    </row>
    <row r="247" spans="1:9" ht="12" customHeight="1" x14ac:dyDescent="0.2">
      <c r="A247" s="175" t="s">
        <v>242</v>
      </c>
      <c r="B247" s="175"/>
      <c r="C247" s="175"/>
      <c r="D247" s="175"/>
      <c r="E247" s="175"/>
      <c r="F247" s="94" t="s">
        <v>378</v>
      </c>
      <c r="G247" s="94" t="s">
        <v>212</v>
      </c>
      <c r="H247" s="185" t="s">
        <v>212</v>
      </c>
      <c r="I247" s="185"/>
    </row>
    <row r="248" spans="1:9" ht="0.95" customHeight="1" x14ac:dyDescent="0.2">
      <c r="A248" s="175"/>
      <c r="B248" s="175"/>
      <c r="C248" s="175"/>
      <c r="D248" s="175"/>
      <c r="E248" s="175"/>
      <c r="F248" s="95"/>
      <c r="G248" s="95"/>
      <c r="H248" s="111"/>
      <c r="I248" s="111"/>
    </row>
    <row r="249" spans="1:9" ht="15" customHeight="1" x14ac:dyDescent="0.2">
      <c r="A249" s="96" t="s">
        <v>146</v>
      </c>
      <c r="B249" s="168" t="s">
        <v>22</v>
      </c>
      <c r="C249" s="168"/>
      <c r="D249" s="168"/>
      <c r="E249" s="168"/>
      <c r="F249" s="97" t="s">
        <v>378</v>
      </c>
      <c r="G249" s="97" t="s">
        <v>212</v>
      </c>
      <c r="H249" s="186" t="s">
        <v>212</v>
      </c>
      <c r="I249" s="186"/>
    </row>
    <row r="250" spans="1:9" ht="15" customHeight="1" x14ac:dyDescent="0.2">
      <c r="A250" s="98" t="s">
        <v>147</v>
      </c>
      <c r="B250" s="170" t="s">
        <v>148</v>
      </c>
      <c r="C250" s="170"/>
      <c r="D250" s="170"/>
      <c r="E250" s="170"/>
      <c r="F250" s="99" t="s">
        <v>294</v>
      </c>
      <c r="G250" s="99" t="s">
        <v>212</v>
      </c>
      <c r="H250" s="187" t="s">
        <v>212</v>
      </c>
      <c r="I250" s="187"/>
    </row>
    <row r="251" spans="1:9" ht="15" customHeight="1" x14ac:dyDescent="0.2">
      <c r="A251" s="98" t="s">
        <v>149</v>
      </c>
      <c r="B251" s="170" t="s">
        <v>43</v>
      </c>
      <c r="C251" s="170"/>
      <c r="D251" s="170"/>
      <c r="E251" s="170"/>
      <c r="F251" s="99" t="s">
        <v>379</v>
      </c>
      <c r="G251" s="99" t="s">
        <v>212</v>
      </c>
      <c r="H251" s="187" t="s">
        <v>212</v>
      </c>
      <c r="I251" s="187"/>
    </row>
    <row r="252" spans="1:9" ht="15" customHeight="1" x14ac:dyDescent="0.2">
      <c r="A252" s="98" t="s">
        <v>152</v>
      </c>
      <c r="B252" s="170" t="s">
        <v>153</v>
      </c>
      <c r="C252" s="170"/>
      <c r="D252" s="170"/>
      <c r="E252" s="170"/>
      <c r="F252" s="99" t="s">
        <v>380</v>
      </c>
      <c r="G252" s="99" t="s">
        <v>212</v>
      </c>
      <c r="H252" s="187" t="s">
        <v>212</v>
      </c>
      <c r="I252" s="187"/>
    </row>
    <row r="253" spans="1:9" ht="12" customHeight="1" x14ac:dyDescent="0.2">
      <c r="A253" s="175" t="s">
        <v>348</v>
      </c>
      <c r="B253" s="175"/>
      <c r="C253" s="175"/>
      <c r="D253" s="175"/>
      <c r="E253" s="175"/>
      <c r="F253" s="94" t="s">
        <v>212</v>
      </c>
      <c r="G253" s="94" t="s">
        <v>376</v>
      </c>
      <c r="H253" s="185" t="s">
        <v>377</v>
      </c>
      <c r="I253" s="185"/>
    </row>
    <row r="254" spans="1:9" ht="0.95" customHeight="1" x14ac:dyDescent="0.2">
      <c r="A254" s="175"/>
      <c r="B254" s="175"/>
      <c r="C254" s="175"/>
      <c r="D254" s="175"/>
      <c r="E254" s="175"/>
      <c r="F254" s="95"/>
      <c r="G254" s="95"/>
      <c r="H254" s="111"/>
      <c r="I254" s="111"/>
    </row>
    <row r="255" spans="1:9" ht="15" customHeight="1" x14ac:dyDescent="0.2">
      <c r="A255" s="96" t="s">
        <v>146</v>
      </c>
      <c r="B255" s="168" t="s">
        <v>22</v>
      </c>
      <c r="C255" s="168"/>
      <c r="D255" s="168"/>
      <c r="E255" s="168"/>
      <c r="F255" s="97" t="s">
        <v>212</v>
      </c>
      <c r="G255" s="97" t="s">
        <v>376</v>
      </c>
      <c r="H255" s="186" t="s">
        <v>377</v>
      </c>
      <c r="I255" s="186"/>
    </row>
    <row r="256" spans="1:9" ht="15" customHeight="1" x14ac:dyDescent="0.2">
      <c r="A256" s="98" t="s">
        <v>149</v>
      </c>
      <c r="B256" s="170" t="s">
        <v>43</v>
      </c>
      <c r="C256" s="170"/>
      <c r="D256" s="170"/>
      <c r="E256" s="170"/>
      <c r="F256" s="99" t="s">
        <v>212</v>
      </c>
      <c r="G256" s="99" t="s">
        <v>376</v>
      </c>
      <c r="H256" s="187" t="s">
        <v>377</v>
      </c>
      <c r="I256" s="187"/>
    </row>
    <row r="257" spans="1:9" ht="12" customHeight="1" x14ac:dyDescent="0.2">
      <c r="A257" s="175" t="s">
        <v>372</v>
      </c>
      <c r="B257" s="175"/>
      <c r="C257" s="175"/>
      <c r="D257" s="175"/>
      <c r="E257" s="175"/>
      <c r="F257" s="94" t="s">
        <v>381</v>
      </c>
      <c r="G257" s="94" t="s">
        <v>212</v>
      </c>
      <c r="H257" s="185" t="s">
        <v>212</v>
      </c>
      <c r="I257" s="185"/>
    </row>
    <row r="258" spans="1:9" ht="0.95" customHeight="1" x14ac:dyDescent="0.2">
      <c r="A258" s="175"/>
      <c r="B258" s="175"/>
      <c r="C258" s="175"/>
      <c r="D258" s="175"/>
      <c r="E258" s="175"/>
      <c r="F258" s="95"/>
      <c r="G258" s="95"/>
      <c r="H258" s="111"/>
      <c r="I258" s="111"/>
    </row>
    <row r="259" spans="1:9" ht="15" customHeight="1" x14ac:dyDescent="0.2">
      <c r="A259" s="96" t="s">
        <v>146</v>
      </c>
      <c r="B259" s="168" t="s">
        <v>22</v>
      </c>
      <c r="C259" s="168"/>
      <c r="D259" s="168"/>
      <c r="E259" s="168"/>
      <c r="F259" s="97" t="s">
        <v>381</v>
      </c>
      <c r="G259" s="97" t="s">
        <v>212</v>
      </c>
      <c r="H259" s="186" t="s">
        <v>212</v>
      </c>
      <c r="I259" s="186"/>
    </row>
    <row r="260" spans="1:9" ht="15" customHeight="1" x14ac:dyDescent="0.2">
      <c r="A260" s="98" t="s">
        <v>149</v>
      </c>
      <c r="B260" s="170" t="s">
        <v>43</v>
      </c>
      <c r="C260" s="170"/>
      <c r="D260" s="170"/>
      <c r="E260" s="170"/>
      <c r="F260" s="99" t="s">
        <v>381</v>
      </c>
      <c r="G260" s="99" t="s">
        <v>212</v>
      </c>
      <c r="H260" s="187" t="s">
        <v>212</v>
      </c>
      <c r="I260" s="187"/>
    </row>
    <row r="261" spans="1:9" ht="12" customHeight="1" x14ac:dyDescent="0.2">
      <c r="A261" s="173" t="s">
        <v>382</v>
      </c>
      <c r="B261" s="173"/>
      <c r="C261" s="173"/>
      <c r="D261" s="173"/>
      <c r="E261" s="173"/>
      <c r="F261" s="92" t="s">
        <v>383</v>
      </c>
      <c r="G261" s="92" t="s">
        <v>384</v>
      </c>
      <c r="H261" s="189" t="s">
        <v>385</v>
      </c>
      <c r="I261" s="189"/>
    </row>
    <row r="262" spans="1:9" ht="0.95" customHeight="1" x14ac:dyDescent="0.2">
      <c r="A262" s="173"/>
      <c r="B262" s="173"/>
      <c r="C262" s="173"/>
      <c r="D262" s="173"/>
      <c r="E262" s="173"/>
      <c r="F262" s="93"/>
      <c r="G262" s="93"/>
      <c r="H262" s="109"/>
      <c r="I262" s="109"/>
    </row>
    <row r="263" spans="1:9" ht="12" customHeight="1" x14ac:dyDescent="0.2">
      <c r="A263" s="175" t="s">
        <v>348</v>
      </c>
      <c r="B263" s="175"/>
      <c r="C263" s="175"/>
      <c r="D263" s="175"/>
      <c r="E263" s="175"/>
      <c r="F263" s="94" t="s">
        <v>383</v>
      </c>
      <c r="G263" s="94" t="s">
        <v>384</v>
      </c>
      <c r="H263" s="185" t="s">
        <v>385</v>
      </c>
      <c r="I263" s="185"/>
    </row>
    <row r="264" spans="1:9" ht="0.95" customHeight="1" x14ac:dyDescent="0.2">
      <c r="A264" s="175"/>
      <c r="B264" s="175"/>
      <c r="C264" s="175"/>
      <c r="D264" s="175"/>
      <c r="E264" s="175"/>
      <c r="F264" s="95"/>
      <c r="G264" s="95"/>
      <c r="H264" s="111"/>
      <c r="I264" s="111"/>
    </row>
    <row r="265" spans="1:9" ht="15" customHeight="1" x14ac:dyDescent="0.2">
      <c r="A265" s="96" t="s">
        <v>133</v>
      </c>
      <c r="B265" s="168" t="s">
        <v>20</v>
      </c>
      <c r="C265" s="168"/>
      <c r="D265" s="168"/>
      <c r="E265" s="168"/>
      <c r="F265" s="97" t="s">
        <v>383</v>
      </c>
      <c r="G265" s="97" t="s">
        <v>384</v>
      </c>
      <c r="H265" s="186" t="s">
        <v>385</v>
      </c>
      <c r="I265" s="186"/>
    </row>
    <row r="266" spans="1:9" ht="15" customHeight="1" x14ac:dyDescent="0.2">
      <c r="A266" s="98" t="s">
        <v>144</v>
      </c>
      <c r="B266" s="170" t="s">
        <v>145</v>
      </c>
      <c r="C266" s="170"/>
      <c r="D266" s="170"/>
      <c r="E266" s="170"/>
      <c r="F266" s="99" t="s">
        <v>383</v>
      </c>
      <c r="G266" s="99" t="s">
        <v>384</v>
      </c>
      <c r="H266" s="187" t="s">
        <v>385</v>
      </c>
      <c r="I266" s="187"/>
    </row>
    <row r="267" spans="1:9" ht="12" customHeight="1" x14ac:dyDescent="0.2">
      <c r="A267" s="173" t="s">
        <v>386</v>
      </c>
      <c r="B267" s="173"/>
      <c r="C267" s="173"/>
      <c r="D267" s="173"/>
      <c r="E267" s="173"/>
      <c r="F267" s="92" t="s">
        <v>387</v>
      </c>
      <c r="G267" s="92" t="s">
        <v>388</v>
      </c>
      <c r="H267" s="189" t="s">
        <v>389</v>
      </c>
      <c r="I267" s="189"/>
    </row>
    <row r="268" spans="1:9" ht="0.95" customHeight="1" x14ac:dyDescent="0.2">
      <c r="A268" s="173"/>
      <c r="B268" s="173"/>
      <c r="C268" s="173"/>
      <c r="D268" s="173"/>
      <c r="E268" s="173"/>
      <c r="F268" s="93"/>
      <c r="G268" s="93"/>
      <c r="H268" s="109"/>
      <c r="I268" s="109"/>
    </row>
    <row r="269" spans="1:9" ht="12" customHeight="1" x14ac:dyDescent="0.2">
      <c r="A269" s="175" t="s">
        <v>323</v>
      </c>
      <c r="B269" s="175"/>
      <c r="C269" s="175"/>
      <c r="D269" s="175"/>
      <c r="E269" s="175"/>
      <c r="F269" s="94" t="s">
        <v>387</v>
      </c>
      <c r="G269" s="94" t="s">
        <v>388</v>
      </c>
      <c r="H269" s="185" t="s">
        <v>389</v>
      </c>
      <c r="I269" s="185"/>
    </row>
    <row r="270" spans="1:9" ht="0.95" customHeight="1" x14ac:dyDescent="0.2">
      <c r="A270" s="175"/>
      <c r="B270" s="175"/>
      <c r="C270" s="175"/>
      <c r="D270" s="175"/>
      <c r="E270" s="175"/>
      <c r="F270" s="95"/>
      <c r="G270" s="95"/>
      <c r="H270" s="111"/>
      <c r="I270" s="111"/>
    </row>
    <row r="271" spans="1:9" ht="15" customHeight="1" x14ac:dyDescent="0.2">
      <c r="A271" s="96" t="s">
        <v>146</v>
      </c>
      <c r="B271" s="168" t="s">
        <v>22</v>
      </c>
      <c r="C271" s="168"/>
      <c r="D271" s="168"/>
      <c r="E271" s="168"/>
      <c r="F271" s="97" t="s">
        <v>387</v>
      </c>
      <c r="G271" s="97" t="s">
        <v>388</v>
      </c>
      <c r="H271" s="186" t="s">
        <v>389</v>
      </c>
      <c r="I271" s="186"/>
    </row>
    <row r="272" spans="1:9" ht="15" customHeight="1" x14ac:dyDescent="0.2">
      <c r="A272" s="98" t="s">
        <v>149</v>
      </c>
      <c r="B272" s="170" t="s">
        <v>43</v>
      </c>
      <c r="C272" s="170"/>
      <c r="D272" s="170"/>
      <c r="E272" s="170"/>
      <c r="F272" s="99" t="s">
        <v>387</v>
      </c>
      <c r="G272" s="99" t="s">
        <v>388</v>
      </c>
      <c r="H272" s="187" t="s">
        <v>389</v>
      </c>
      <c r="I272" s="187"/>
    </row>
    <row r="273" spans="1:9" ht="12" customHeight="1" x14ac:dyDescent="0.2">
      <c r="A273" s="180" t="s">
        <v>390</v>
      </c>
      <c r="B273" s="180"/>
      <c r="C273" s="180"/>
      <c r="D273" s="180"/>
      <c r="E273" s="180"/>
      <c r="F273" s="87" t="s">
        <v>391</v>
      </c>
      <c r="G273" s="87" t="s">
        <v>392</v>
      </c>
      <c r="H273" s="191" t="s">
        <v>319</v>
      </c>
      <c r="I273" s="191"/>
    </row>
    <row r="274" spans="1:9" ht="0.95" customHeight="1" x14ac:dyDescent="0.2">
      <c r="A274" s="180"/>
      <c r="B274" s="180"/>
      <c r="C274" s="180"/>
      <c r="D274" s="180"/>
      <c r="E274" s="180"/>
      <c r="F274" s="88"/>
      <c r="G274" s="88"/>
      <c r="H274" s="104"/>
      <c r="I274" s="104"/>
    </row>
    <row r="275" spans="1:9" ht="0.95" customHeight="1" x14ac:dyDescent="0.2">
      <c r="A275" s="166"/>
      <c r="B275" s="166"/>
      <c r="C275" s="166"/>
      <c r="D275" s="166"/>
      <c r="E275" s="166"/>
      <c r="F275" s="89"/>
      <c r="G275" s="89"/>
      <c r="H275" s="105"/>
      <c r="I275" s="105"/>
    </row>
    <row r="276" spans="1:9" ht="12" customHeight="1" x14ac:dyDescent="0.2">
      <c r="A276" s="167" t="s">
        <v>393</v>
      </c>
      <c r="B276" s="167"/>
      <c r="C276" s="167"/>
      <c r="D276" s="167"/>
      <c r="E276" s="167"/>
      <c r="F276" s="90" t="s">
        <v>391</v>
      </c>
      <c r="G276" s="90" t="s">
        <v>392</v>
      </c>
      <c r="H276" s="188" t="s">
        <v>319</v>
      </c>
      <c r="I276" s="188"/>
    </row>
    <row r="277" spans="1:9" ht="0.95" customHeight="1" x14ac:dyDescent="0.2">
      <c r="A277" s="167"/>
      <c r="B277" s="167"/>
      <c r="C277" s="167"/>
      <c r="D277" s="167"/>
      <c r="E277" s="167"/>
      <c r="F277" s="91"/>
      <c r="G277" s="91"/>
      <c r="H277" s="107"/>
      <c r="I277" s="107"/>
    </row>
    <row r="278" spans="1:9" ht="12" customHeight="1" x14ac:dyDescent="0.2">
      <c r="A278" s="173" t="s">
        <v>394</v>
      </c>
      <c r="B278" s="173"/>
      <c r="C278" s="173"/>
      <c r="D278" s="173"/>
      <c r="E278" s="173"/>
      <c r="F278" s="92" t="s">
        <v>391</v>
      </c>
      <c r="G278" s="92" t="s">
        <v>392</v>
      </c>
      <c r="H278" s="189" t="s">
        <v>319</v>
      </c>
      <c r="I278" s="189"/>
    </row>
    <row r="279" spans="1:9" ht="0.95" customHeight="1" x14ac:dyDescent="0.2">
      <c r="A279" s="173"/>
      <c r="B279" s="173"/>
      <c r="C279" s="173"/>
      <c r="D279" s="173"/>
      <c r="E279" s="173"/>
      <c r="F279" s="93"/>
      <c r="G279" s="93"/>
      <c r="H279" s="109"/>
      <c r="I279" s="109"/>
    </row>
    <row r="280" spans="1:9" ht="12" customHeight="1" x14ac:dyDescent="0.2">
      <c r="A280" s="175" t="s">
        <v>242</v>
      </c>
      <c r="B280" s="175"/>
      <c r="C280" s="175"/>
      <c r="D280" s="175"/>
      <c r="E280" s="175"/>
      <c r="F280" s="94" t="s">
        <v>319</v>
      </c>
      <c r="G280" s="94" t="s">
        <v>319</v>
      </c>
      <c r="H280" s="185" t="s">
        <v>319</v>
      </c>
      <c r="I280" s="185"/>
    </row>
    <row r="281" spans="1:9" ht="0.95" customHeight="1" x14ac:dyDescent="0.2">
      <c r="A281" s="175"/>
      <c r="B281" s="175"/>
      <c r="C281" s="175"/>
      <c r="D281" s="175"/>
      <c r="E281" s="175"/>
      <c r="F281" s="95"/>
      <c r="G281" s="95"/>
      <c r="H281" s="111"/>
      <c r="I281" s="111"/>
    </row>
    <row r="282" spans="1:9" ht="15" customHeight="1" x14ac:dyDescent="0.2">
      <c r="A282" s="96" t="s">
        <v>133</v>
      </c>
      <c r="B282" s="168" t="s">
        <v>20</v>
      </c>
      <c r="C282" s="168"/>
      <c r="D282" s="168"/>
      <c r="E282" s="168"/>
      <c r="F282" s="97" t="s">
        <v>319</v>
      </c>
      <c r="G282" s="97" t="s">
        <v>319</v>
      </c>
      <c r="H282" s="186" t="s">
        <v>319</v>
      </c>
      <c r="I282" s="186"/>
    </row>
    <row r="283" spans="1:9" ht="15" customHeight="1" x14ac:dyDescent="0.2">
      <c r="A283" s="98" t="s">
        <v>135</v>
      </c>
      <c r="B283" s="170" t="s">
        <v>34</v>
      </c>
      <c r="C283" s="170"/>
      <c r="D283" s="170"/>
      <c r="E283" s="170"/>
      <c r="F283" s="99" t="s">
        <v>319</v>
      </c>
      <c r="G283" s="99" t="s">
        <v>319</v>
      </c>
      <c r="H283" s="187" t="s">
        <v>319</v>
      </c>
      <c r="I283" s="187"/>
    </row>
    <row r="284" spans="1:9" ht="12" customHeight="1" x14ac:dyDescent="0.2">
      <c r="A284" s="175" t="s">
        <v>348</v>
      </c>
      <c r="B284" s="175"/>
      <c r="C284" s="175"/>
      <c r="D284" s="175"/>
      <c r="E284" s="175"/>
      <c r="F284" s="94" t="s">
        <v>126</v>
      </c>
      <c r="G284" s="94" t="s">
        <v>296</v>
      </c>
      <c r="H284" s="185" t="s">
        <v>212</v>
      </c>
      <c r="I284" s="185"/>
    </row>
    <row r="285" spans="1:9" ht="0.95" customHeight="1" x14ac:dyDescent="0.2">
      <c r="A285" s="175"/>
      <c r="B285" s="175"/>
      <c r="C285" s="175"/>
      <c r="D285" s="175"/>
      <c r="E285" s="175"/>
      <c r="F285" s="95"/>
      <c r="G285" s="95"/>
      <c r="H285" s="111"/>
      <c r="I285" s="111"/>
    </row>
    <row r="286" spans="1:9" ht="15" customHeight="1" x14ac:dyDescent="0.2">
      <c r="A286" s="96" t="s">
        <v>146</v>
      </c>
      <c r="B286" s="168" t="s">
        <v>22</v>
      </c>
      <c r="C286" s="168"/>
      <c r="D286" s="168"/>
      <c r="E286" s="168"/>
      <c r="F286" s="97" t="s">
        <v>126</v>
      </c>
      <c r="G286" s="97" t="s">
        <v>296</v>
      </c>
      <c r="H286" s="186" t="s">
        <v>212</v>
      </c>
      <c r="I286" s="186"/>
    </row>
    <row r="287" spans="1:9" ht="15" customHeight="1" x14ac:dyDescent="0.2">
      <c r="A287" s="98" t="s">
        <v>149</v>
      </c>
      <c r="B287" s="170" t="s">
        <v>43</v>
      </c>
      <c r="C287" s="170"/>
      <c r="D287" s="170"/>
      <c r="E287" s="170"/>
      <c r="F287" s="99" t="s">
        <v>126</v>
      </c>
      <c r="G287" s="99" t="s">
        <v>296</v>
      </c>
      <c r="H287" s="187" t="s">
        <v>212</v>
      </c>
      <c r="I287" s="187"/>
    </row>
    <row r="288" spans="1:9" ht="12" customHeight="1" x14ac:dyDescent="0.2">
      <c r="A288" s="180" t="s">
        <v>395</v>
      </c>
      <c r="B288" s="180"/>
      <c r="C288" s="180"/>
      <c r="D288" s="180"/>
      <c r="E288" s="180"/>
      <c r="F288" s="87" t="s">
        <v>396</v>
      </c>
      <c r="G288" s="87" t="s">
        <v>397</v>
      </c>
      <c r="H288" s="191" t="s">
        <v>398</v>
      </c>
      <c r="I288" s="191"/>
    </row>
    <row r="289" spans="1:9" ht="0.95" customHeight="1" x14ac:dyDescent="0.2">
      <c r="A289" s="180"/>
      <c r="B289" s="180"/>
      <c r="C289" s="180"/>
      <c r="D289" s="180"/>
      <c r="E289" s="180"/>
      <c r="F289" s="88"/>
      <c r="G289" s="88"/>
      <c r="H289" s="104"/>
      <c r="I289" s="104"/>
    </row>
    <row r="290" spans="1:9" ht="0.95" customHeight="1" x14ac:dyDescent="0.2">
      <c r="A290" s="166"/>
      <c r="B290" s="166"/>
      <c r="C290" s="166"/>
      <c r="D290" s="166"/>
      <c r="E290" s="166"/>
      <c r="F290" s="89"/>
      <c r="G290" s="89"/>
      <c r="H290" s="105"/>
      <c r="I290" s="105"/>
    </row>
    <row r="291" spans="1:9" ht="12" customHeight="1" x14ac:dyDescent="0.2">
      <c r="A291" s="167" t="s">
        <v>399</v>
      </c>
      <c r="B291" s="167"/>
      <c r="C291" s="167"/>
      <c r="D291" s="167"/>
      <c r="E291" s="167"/>
      <c r="F291" s="90" t="s">
        <v>396</v>
      </c>
      <c r="G291" s="90" t="s">
        <v>397</v>
      </c>
      <c r="H291" s="188" t="s">
        <v>398</v>
      </c>
      <c r="I291" s="188"/>
    </row>
    <row r="292" spans="1:9" ht="0.95" customHeight="1" x14ac:dyDescent="0.2">
      <c r="A292" s="167"/>
      <c r="B292" s="167"/>
      <c r="C292" s="167"/>
      <c r="D292" s="167"/>
      <c r="E292" s="167"/>
      <c r="F292" s="91"/>
      <c r="G292" s="91"/>
      <c r="H292" s="107"/>
      <c r="I292" s="107"/>
    </row>
    <row r="293" spans="1:9" ht="12" customHeight="1" x14ac:dyDescent="0.2">
      <c r="A293" s="173" t="s">
        <v>400</v>
      </c>
      <c r="B293" s="173"/>
      <c r="C293" s="173"/>
      <c r="D293" s="173"/>
      <c r="E293" s="173"/>
      <c r="F293" s="92" t="s">
        <v>401</v>
      </c>
      <c r="G293" s="92" t="s">
        <v>402</v>
      </c>
      <c r="H293" s="189" t="s">
        <v>403</v>
      </c>
      <c r="I293" s="189"/>
    </row>
    <row r="294" spans="1:9" ht="0.95" customHeight="1" x14ac:dyDescent="0.2">
      <c r="A294" s="173"/>
      <c r="B294" s="173"/>
      <c r="C294" s="173"/>
      <c r="D294" s="173"/>
      <c r="E294" s="173"/>
      <c r="F294" s="93"/>
      <c r="G294" s="93"/>
      <c r="H294" s="109"/>
      <c r="I294" s="109"/>
    </row>
    <row r="295" spans="1:9" ht="12" customHeight="1" x14ac:dyDescent="0.2">
      <c r="A295" s="175" t="s">
        <v>242</v>
      </c>
      <c r="B295" s="175"/>
      <c r="C295" s="175"/>
      <c r="D295" s="175"/>
      <c r="E295" s="175"/>
      <c r="F295" s="94" t="s">
        <v>401</v>
      </c>
      <c r="G295" s="94" t="s">
        <v>402</v>
      </c>
      <c r="H295" s="185" t="s">
        <v>403</v>
      </c>
      <c r="I295" s="185"/>
    </row>
    <row r="296" spans="1:9" ht="0.95" customHeight="1" x14ac:dyDescent="0.2">
      <c r="A296" s="175"/>
      <c r="B296" s="175"/>
      <c r="C296" s="175"/>
      <c r="D296" s="175"/>
      <c r="E296" s="175"/>
      <c r="F296" s="95"/>
      <c r="G296" s="95"/>
      <c r="H296" s="111"/>
      <c r="I296" s="111"/>
    </row>
    <row r="297" spans="1:9" ht="15" customHeight="1" x14ac:dyDescent="0.2">
      <c r="A297" s="96" t="s">
        <v>133</v>
      </c>
      <c r="B297" s="168" t="s">
        <v>20</v>
      </c>
      <c r="C297" s="168"/>
      <c r="D297" s="168"/>
      <c r="E297" s="168"/>
      <c r="F297" s="97" t="s">
        <v>401</v>
      </c>
      <c r="G297" s="97" t="s">
        <v>402</v>
      </c>
      <c r="H297" s="186" t="s">
        <v>403</v>
      </c>
      <c r="I297" s="186"/>
    </row>
    <row r="298" spans="1:9" ht="15" customHeight="1" x14ac:dyDescent="0.2">
      <c r="A298" s="98" t="s">
        <v>135</v>
      </c>
      <c r="B298" s="170" t="s">
        <v>34</v>
      </c>
      <c r="C298" s="170"/>
      <c r="D298" s="170"/>
      <c r="E298" s="170"/>
      <c r="F298" s="99" t="s">
        <v>401</v>
      </c>
      <c r="G298" s="99" t="s">
        <v>402</v>
      </c>
      <c r="H298" s="187" t="s">
        <v>403</v>
      </c>
      <c r="I298" s="187"/>
    </row>
    <row r="299" spans="1:9" ht="12" customHeight="1" x14ac:dyDescent="0.2">
      <c r="A299" s="173" t="s">
        <v>404</v>
      </c>
      <c r="B299" s="173"/>
      <c r="C299" s="173"/>
      <c r="D299" s="173"/>
      <c r="E299" s="173"/>
      <c r="F299" s="92" t="s">
        <v>346</v>
      </c>
      <c r="G299" s="92" t="s">
        <v>346</v>
      </c>
      <c r="H299" s="189" t="s">
        <v>346</v>
      </c>
      <c r="I299" s="189"/>
    </row>
    <row r="300" spans="1:9" ht="0.95" customHeight="1" x14ac:dyDescent="0.2">
      <c r="A300" s="173"/>
      <c r="B300" s="173"/>
      <c r="C300" s="173"/>
      <c r="D300" s="173"/>
      <c r="E300" s="173"/>
      <c r="F300" s="93"/>
      <c r="G300" s="93"/>
      <c r="H300" s="109"/>
      <c r="I300" s="109"/>
    </row>
    <row r="301" spans="1:9" ht="12" customHeight="1" x14ac:dyDescent="0.2">
      <c r="A301" s="175" t="s">
        <v>242</v>
      </c>
      <c r="B301" s="175"/>
      <c r="C301" s="175"/>
      <c r="D301" s="175"/>
      <c r="E301" s="175"/>
      <c r="F301" s="94" t="s">
        <v>346</v>
      </c>
      <c r="G301" s="94" t="s">
        <v>346</v>
      </c>
      <c r="H301" s="185" t="s">
        <v>346</v>
      </c>
      <c r="I301" s="185"/>
    </row>
    <row r="302" spans="1:9" ht="0.95" customHeight="1" x14ac:dyDescent="0.2">
      <c r="A302" s="175"/>
      <c r="B302" s="175"/>
      <c r="C302" s="175"/>
      <c r="D302" s="175"/>
      <c r="E302" s="175"/>
      <c r="F302" s="95"/>
      <c r="G302" s="95"/>
      <c r="H302" s="111"/>
      <c r="I302" s="111"/>
    </row>
    <row r="303" spans="1:9" ht="15" customHeight="1" x14ac:dyDescent="0.2">
      <c r="A303" s="96" t="s">
        <v>133</v>
      </c>
      <c r="B303" s="168" t="s">
        <v>20</v>
      </c>
      <c r="C303" s="168"/>
      <c r="D303" s="168"/>
      <c r="E303" s="168"/>
      <c r="F303" s="97" t="s">
        <v>346</v>
      </c>
      <c r="G303" s="97" t="s">
        <v>346</v>
      </c>
      <c r="H303" s="186" t="s">
        <v>346</v>
      </c>
      <c r="I303" s="186"/>
    </row>
    <row r="304" spans="1:9" ht="15" customHeight="1" x14ac:dyDescent="0.2">
      <c r="A304" s="98" t="s">
        <v>135</v>
      </c>
      <c r="B304" s="170" t="s">
        <v>34</v>
      </c>
      <c r="C304" s="170"/>
      <c r="D304" s="170"/>
      <c r="E304" s="170"/>
      <c r="F304" s="99" t="s">
        <v>346</v>
      </c>
      <c r="G304" s="99" t="s">
        <v>346</v>
      </c>
      <c r="H304" s="187" t="s">
        <v>346</v>
      </c>
      <c r="I304" s="187"/>
    </row>
    <row r="305" spans="1:9" ht="12" customHeight="1" x14ac:dyDescent="0.2">
      <c r="A305" s="173" t="s">
        <v>405</v>
      </c>
      <c r="B305" s="173"/>
      <c r="C305" s="173"/>
      <c r="D305" s="173"/>
      <c r="E305" s="173"/>
      <c r="F305" s="92" t="s">
        <v>406</v>
      </c>
      <c r="G305" s="92" t="s">
        <v>305</v>
      </c>
      <c r="H305" s="189" t="s">
        <v>305</v>
      </c>
      <c r="I305" s="189"/>
    </row>
    <row r="306" spans="1:9" ht="18" customHeight="1" x14ac:dyDescent="0.2">
      <c r="A306" s="173"/>
      <c r="B306" s="173"/>
      <c r="C306" s="173"/>
      <c r="D306" s="173"/>
      <c r="E306" s="173"/>
      <c r="F306" s="93"/>
      <c r="G306" s="93"/>
      <c r="H306" s="109"/>
      <c r="I306" s="109"/>
    </row>
    <row r="307" spans="1:9" ht="12" customHeight="1" x14ac:dyDescent="0.2">
      <c r="A307" s="175" t="s">
        <v>242</v>
      </c>
      <c r="B307" s="175"/>
      <c r="C307" s="175"/>
      <c r="D307" s="175"/>
      <c r="E307" s="175"/>
      <c r="F307" s="94" t="s">
        <v>406</v>
      </c>
      <c r="G307" s="94" t="s">
        <v>305</v>
      </c>
      <c r="H307" s="185" t="s">
        <v>305</v>
      </c>
      <c r="I307" s="185"/>
    </row>
    <row r="308" spans="1:9" ht="0.95" customHeight="1" x14ac:dyDescent="0.2">
      <c r="A308" s="175"/>
      <c r="B308" s="175"/>
      <c r="C308" s="175"/>
      <c r="D308" s="175"/>
      <c r="E308" s="175"/>
      <c r="F308" s="95"/>
      <c r="G308" s="95"/>
      <c r="H308" s="111"/>
      <c r="I308" s="111"/>
    </row>
    <row r="309" spans="1:9" ht="15" customHeight="1" x14ac:dyDescent="0.2">
      <c r="A309" s="96" t="s">
        <v>133</v>
      </c>
      <c r="B309" s="168" t="s">
        <v>20</v>
      </c>
      <c r="C309" s="168"/>
      <c r="D309" s="168"/>
      <c r="E309" s="168"/>
      <c r="F309" s="97" t="s">
        <v>406</v>
      </c>
      <c r="G309" s="97" t="s">
        <v>305</v>
      </c>
      <c r="H309" s="186" t="s">
        <v>305</v>
      </c>
      <c r="I309" s="186"/>
    </row>
    <row r="310" spans="1:9" ht="15" customHeight="1" x14ac:dyDescent="0.2">
      <c r="A310" s="98" t="s">
        <v>135</v>
      </c>
      <c r="B310" s="170" t="s">
        <v>34</v>
      </c>
      <c r="C310" s="170"/>
      <c r="D310" s="170"/>
      <c r="E310" s="170"/>
      <c r="F310" s="99" t="s">
        <v>406</v>
      </c>
      <c r="G310" s="99" t="s">
        <v>305</v>
      </c>
      <c r="H310" s="187" t="s">
        <v>305</v>
      </c>
      <c r="I310" s="187"/>
    </row>
    <row r="311" spans="1:9" ht="12" customHeight="1" x14ac:dyDescent="0.2">
      <c r="A311" s="173" t="s">
        <v>407</v>
      </c>
      <c r="B311" s="173"/>
      <c r="C311" s="173"/>
      <c r="D311" s="173"/>
      <c r="E311" s="173"/>
      <c r="F311" s="92" t="s">
        <v>126</v>
      </c>
      <c r="G311" s="92" t="s">
        <v>296</v>
      </c>
      <c r="H311" s="189" t="s">
        <v>296</v>
      </c>
      <c r="I311" s="189"/>
    </row>
    <row r="312" spans="1:9" ht="0.95" customHeight="1" x14ac:dyDescent="0.2">
      <c r="A312" s="173"/>
      <c r="B312" s="173"/>
      <c r="C312" s="173"/>
      <c r="D312" s="173"/>
      <c r="E312" s="173"/>
      <c r="F312" s="93"/>
      <c r="G312" s="93"/>
      <c r="H312" s="109"/>
      <c r="I312" s="109"/>
    </row>
    <row r="313" spans="1:9" ht="12" customHeight="1" x14ac:dyDescent="0.2">
      <c r="A313" s="175" t="s">
        <v>242</v>
      </c>
      <c r="B313" s="175"/>
      <c r="C313" s="175"/>
      <c r="D313" s="175"/>
      <c r="E313" s="175"/>
      <c r="F313" s="94" t="s">
        <v>126</v>
      </c>
      <c r="G313" s="94" t="s">
        <v>296</v>
      </c>
      <c r="H313" s="185" t="s">
        <v>296</v>
      </c>
      <c r="I313" s="185"/>
    </row>
    <row r="314" spans="1:9" ht="0.95" customHeight="1" x14ac:dyDescent="0.2">
      <c r="A314" s="175"/>
      <c r="B314" s="175"/>
      <c r="C314" s="175"/>
      <c r="D314" s="175"/>
      <c r="E314" s="175"/>
      <c r="F314" s="95"/>
      <c r="G314" s="95"/>
      <c r="H314" s="111"/>
      <c r="I314" s="111"/>
    </row>
    <row r="315" spans="1:9" ht="15" customHeight="1" x14ac:dyDescent="0.2">
      <c r="A315" s="96" t="s">
        <v>133</v>
      </c>
      <c r="B315" s="168" t="s">
        <v>20</v>
      </c>
      <c r="C315" s="168"/>
      <c r="D315" s="168"/>
      <c r="E315" s="168"/>
      <c r="F315" s="97" t="s">
        <v>126</v>
      </c>
      <c r="G315" s="97" t="s">
        <v>296</v>
      </c>
      <c r="H315" s="186" t="s">
        <v>296</v>
      </c>
      <c r="I315" s="186"/>
    </row>
    <row r="316" spans="1:9" ht="15" customHeight="1" x14ac:dyDescent="0.2">
      <c r="A316" s="98" t="s">
        <v>142</v>
      </c>
      <c r="B316" s="170" t="s">
        <v>143</v>
      </c>
      <c r="C316" s="170"/>
      <c r="D316" s="170"/>
      <c r="E316" s="170"/>
      <c r="F316" s="99" t="s">
        <v>126</v>
      </c>
      <c r="G316" s="99" t="s">
        <v>296</v>
      </c>
      <c r="H316" s="187" t="s">
        <v>296</v>
      </c>
      <c r="I316" s="187"/>
    </row>
    <row r="317" spans="1:9" ht="12" customHeight="1" x14ac:dyDescent="0.2">
      <c r="A317" s="173" t="s">
        <v>408</v>
      </c>
      <c r="B317" s="173"/>
      <c r="C317" s="173"/>
      <c r="D317" s="173"/>
      <c r="E317" s="173"/>
      <c r="F317" s="92" t="s">
        <v>409</v>
      </c>
      <c r="G317" s="92" t="s">
        <v>212</v>
      </c>
      <c r="H317" s="189" t="s">
        <v>212</v>
      </c>
      <c r="I317" s="189"/>
    </row>
    <row r="318" spans="1:9" ht="0.95" customHeight="1" x14ac:dyDescent="0.2">
      <c r="A318" s="173"/>
      <c r="B318" s="173"/>
      <c r="C318" s="173"/>
      <c r="D318" s="173"/>
      <c r="E318" s="173"/>
      <c r="F318" s="93"/>
      <c r="G318" s="93"/>
      <c r="H318" s="109"/>
      <c r="I318" s="109"/>
    </row>
    <row r="319" spans="1:9" ht="12" customHeight="1" x14ac:dyDescent="0.2">
      <c r="A319" s="175" t="s">
        <v>348</v>
      </c>
      <c r="B319" s="175"/>
      <c r="C319" s="175"/>
      <c r="D319" s="175"/>
      <c r="E319" s="175"/>
      <c r="F319" s="94" t="s">
        <v>409</v>
      </c>
      <c r="G319" s="94" t="s">
        <v>212</v>
      </c>
      <c r="H319" s="185" t="s">
        <v>212</v>
      </c>
      <c r="I319" s="185"/>
    </row>
    <row r="320" spans="1:9" ht="0.95" customHeight="1" x14ac:dyDescent="0.2">
      <c r="A320" s="175"/>
      <c r="B320" s="175"/>
      <c r="C320" s="175"/>
      <c r="D320" s="175"/>
      <c r="E320" s="175"/>
      <c r="F320" s="95"/>
      <c r="G320" s="95"/>
      <c r="H320" s="111"/>
      <c r="I320" s="111"/>
    </row>
    <row r="321" spans="1:9" ht="15" customHeight="1" x14ac:dyDescent="0.2">
      <c r="A321" s="96" t="s">
        <v>133</v>
      </c>
      <c r="B321" s="168" t="s">
        <v>20</v>
      </c>
      <c r="C321" s="168"/>
      <c r="D321" s="168"/>
      <c r="E321" s="168"/>
      <c r="F321" s="97" t="s">
        <v>409</v>
      </c>
      <c r="G321" s="97" t="s">
        <v>212</v>
      </c>
      <c r="H321" s="186" t="s">
        <v>212</v>
      </c>
      <c r="I321" s="186"/>
    </row>
    <row r="322" spans="1:9" ht="15" customHeight="1" x14ac:dyDescent="0.2">
      <c r="A322" s="98" t="s">
        <v>140</v>
      </c>
      <c r="B322" s="170" t="s">
        <v>141</v>
      </c>
      <c r="C322" s="170"/>
      <c r="D322" s="170"/>
      <c r="E322" s="170"/>
      <c r="F322" s="99" t="s">
        <v>409</v>
      </c>
      <c r="G322" s="99" t="s">
        <v>212</v>
      </c>
      <c r="H322" s="187" t="s">
        <v>212</v>
      </c>
      <c r="I322" s="187"/>
    </row>
    <row r="323" spans="1:9" ht="27" customHeight="1" x14ac:dyDescent="0.2">
      <c r="A323" s="180" t="s">
        <v>410</v>
      </c>
      <c r="B323" s="180"/>
      <c r="C323" s="180"/>
      <c r="D323" s="180"/>
      <c r="E323" s="180"/>
      <c r="F323" s="87" t="s">
        <v>411</v>
      </c>
      <c r="G323" s="87" t="s">
        <v>412</v>
      </c>
      <c r="H323" s="191" t="s">
        <v>246</v>
      </c>
      <c r="I323" s="191"/>
    </row>
    <row r="324" spans="1:9" ht="0.95" customHeight="1" x14ac:dyDescent="0.2">
      <c r="A324" s="180"/>
      <c r="B324" s="180"/>
      <c r="C324" s="180"/>
      <c r="D324" s="180"/>
      <c r="E324" s="180"/>
      <c r="F324" s="88"/>
      <c r="G324" s="88"/>
      <c r="H324" s="104"/>
      <c r="I324" s="104"/>
    </row>
    <row r="325" spans="1:9" ht="0.95" customHeight="1" x14ac:dyDescent="0.2">
      <c r="A325" s="166"/>
      <c r="B325" s="166"/>
      <c r="C325" s="166"/>
      <c r="D325" s="166"/>
      <c r="E325" s="166"/>
      <c r="F325" s="89"/>
      <c r="G325" s="89"/>
      <c r="H325" s="105"/>
      <c r="I325" s="105"/>
    </row>
    <row r="326" spans="1:9" ht="12" customHeight="1" x14ac:dyDescent="0.2">
      <c r="A326" s="167" t="s">
        <v>413</v>
      </c>
      <c r="B326" s="167"/>
      <c r="C326" s="167"/>
      <c r="D326" s="167"/>
      <c r="E326" s="167"/>
      <c r="F326" s="90" t="s">
        <v>411</v>
      </c>
      <c r="G326" s="90" t="s">
        <v>412</v>
      </c>
      <c r="H326" s="188" t="s">
        <v>246</v>
      </c>
      <c r="I326" s="188"/>
    </row>
    <row r="327" spans="1:9" ht="0.95" customHeight="1" x14ac:dyDescent="0.2">
      <c r="A327" s="167"/>
      <c r="B327" s="167"/>
      <c r="C327" s="167"/>
      <c r="D327" s="167"/>
      <c r="E327" s="167"/>
      <c r="F327" s="91"/>
      <c r="G327" s="91"/>
      <c r="H327" s="107"/>
      <c r="I327" s="107"/>
    </row>
    <row r="328" spans="1:9" ht="12" customHeight="1" x14ac:dyDescent="0.2">
      <c r="A328" s="173" t="s">
        <v>414</v>
      </c>
      <c r="B328" s="173"/>
      <c r="C328" s="173"/>
      <c r="D328" s="173"/>
      <c r="E328" s="173"/>
      <c r="F328" s="92" t="s">
        <v>296</v>
      </c>
      <c r="G328" s="92" t="s">
        <v>296</v>
      </c>
      <c r="H328" s="189" t="s">
        <v>246</v>
      </c>
      <c r="I328" s="189"/>
    </row>
    <row r="329" spans="1:9" ht="0.95" customHeight="1" x14ac:dyDescent="0.2">
      <c r="A329" s="173"/>
      <c r="B329" s="173"/>
      <c r="C329" s="173"/>
      <c r="D329" s="173"/>
      <c r="E329" s="173"/>
      <c r="F329" s="93"/>
      <c r="G329" s="93"/>
      <c r="H329" s="109"/>
      <c r="I329" s="109"/>
    </row>
    <row r="330" spans="1:9" ht="12" customHeight="1" x14ac:dyDescent="0.2">
      <c r="A330" s="175" t="s">
        <v>348</v>
      </c>
      <c r="B330" s="175"/>
      <c r="C330" s="175"/>
      <c r="D330" s="175"/>
      <c r="E330" s="175"/>
      <c r="F330" s="94" t="s">
        <v>296</v>
      </c>
      <c r="G330" s="94" t="s">
        <v>296</v>
      </c>
      <c r="H330" s="185" t="s">
        <v>246</v>
      </c>
      <c r="I330" s="185"/>
    </row>
    <row r="331" spans="1:9" ht="0.95" customHeight="1" x14ac:dyDescent="0.2">
      <c r="A331" s="175"/>
      <c r="B331" s="175"/>
      <c r="C331" s="175"/>
      <c r="D331" s="175"/>
      <c r="E331" s="175"/>
      <c r="F331" s="95"/>
      <c r="G331" s="95"/>
      <c r="H331" s="111"/>
      <c r="I331" s="111"/>
    </row>
    <row r="332" spans="1:9" ht="15" customHeight="1" x14ac:dyDescent="0.2">
      <c r="A332" s="96" t="s">
        <v>133</v>
      </c>
      <c r="B332" s="168" t="s">
        <v>20</v>
      </c>
      <c r="C332" s="168"/>
      <c r="D332" s="168"/>
      <c r="E332" s="168"/>
      <c r="F332" s="97" t="s">
        <v>296</v>
      </c>
      <c r="G332" s="97" t="s">
        <v>296</v>
      </c>
      <c r="H332" s="186" t="s">
        <v>246</v>
      </c>
      <c r="I332" s="186"/>
    </row>
    <row r="333" spans="1:9" ht="15" customHeight="1" x14ac:dyDescent="0.2">
      <c r="A333" s="98" t="s">
        <v>144</v>
      </c>
      <c r="B333" s="170" t="s">
        <v>145</v>
      </c>
      <c r="C333" s="170"/>
      <c r="D333" s="170"/>
      <c r="E333" s="170"/>
      <c r="F333" s="99" t="s">
        <v>296</v>
      </c>
      <c r="G333" s="99" t="s">
        <v>296</v>
      </c>
      <c r="H333" s="187" t="s">
        <v>246</v>
      </c>
      <c r="I333" s="187"/>
    </row>
    <row r="334" spans="1:9" ht="12" customHeight="1" x14ac:dyDescent="0.2">
      <c r="A334" s="173" t="s">
        <v>415</v>
      </c>
      <c r="B334" s="173"/>
      <c r="C334" s="173"/>
      <c r="D334" s="173"/>
      <c r="E334" s="173"/>
      <c r="F334" s="92" t="s">
        <v>416</v>
      </c>
      <c r="G334" s="92" t="s">
        <v>417</v>
      </c>
      <c r="H334" s="189" t="s">
        <v>212</v>
      </c>
      <c r="I334" s="189"/>
    </row>
    <row r="335" spans="1:9" ht="0.95" customHeight="1" x14ac:dyDescent="0.2">
      <c r="A335" s="173"/>
      <c r="B335" s="173"/>
      <c r="C335" s="173"/>
      <c r="D335" s="173"/>
      <c r="E335" s="173"/>
      <c r="F335" s="93"/>
      <c r="G335" s="93"/>
      <c r="H335" s="109"/>
      <c r="I335" s="109"/>
    </row>
    <row r="336" spans="1:9" ht="12" customHeight="1" x14ac:dyDescent="0.2">
      <c r="A336" s="175" t="s">
        <v>348</v>
      </c>
      <c r="B336" s="175"/>
      <c r="C336" s="175"/>
      <c r="D336" s="175"/>
      <c r="E336" s="175"/>
      <c r="F336" s="94" t="s">
        <v>416</v>
      </c>
      <c r="G336" s="94" t="s">
        <v>417</v>
      </c>
      <c r="H336" s="185" t="s">
        <v>212</v>
      </c>
      <c r="I336" s="185"/>
    </row>
    <row r="337" spans="1:9" ht="0.95" customHeight="1" x14ac:dyDescent="0.2">
      <c r="A337" s="175"/>
      <c r="B337" s="175"/>
      <c r="C337" s="175"/>
      <c r="D337" s="175"/>
      <c r="E337" s="175"/>
      <c r="F337" s="95"/>
      <c r="G337" s="95"/>
      <c r="H337" s="111"/>
      <c r="I337" s="111"/>
    </row>
    <row r="338" spans="1:9" ht="15" customHeight="1" x14ac:dyDescent="0.2">
      <c r="A338" s="96" t="s">
        <v>133</v>
      </c>
      <c r="B338" s="168" t="s">
        <v>20</v>
      </c>
      <c r="C338" s="168"/>
      <c r="D338" s="168"/>
      <c r="E338" s="168"/>
      <c r="F338" s="97" t="s">
        <v>416</v>
      </c>
      <c r="G338" s="97" t="s">
        <v>417</v>
      </c>
      <c r="H338" s="186" t="s">
        <v>212</v>
      </c>
      <c r="I338" s="186"/>
    </row>
    <row r="339" spans="1:9" ht="15" customHeight="1" x14ac:dyDescent="0.2">
      <c r="A339" s="98" t="s">
        <v>144</v>
      </c>
      <c r="B339" s="170" t="s">
        <v>145</v>
      </c>
      <c r="C339" s="170"/>
      <c r="D339" s="170"/>
      <c r="E339" s="170"/>
      <c r="F339" s="99" t="s">
        <v>416</v>
      </c>
      <c r="G339" s="99" t="s">
        <v>417</v>
      </c>
      <c r="H339" s="187" t="s">
        <v>212</v>
      </c>
      <c r="I339" s="187"/>
    </row>
    <row r="340" spans="1:9" ht="12" customHeight="1" x14ac:dyDescent="0.2">
      <c r="A340" s="180" t="s">
        <v>418</v>
      </c>
      <c r="B340" s="180"/>
      <c r="C340" s="180"/>
      <c r="D340" s="180"/>
      <c r="E340" s="180"/>
      <c r="F340" s="87" t="s">
        <v>419</v>
      </c>
      <c r="G340" s="87" t="s">
        <v>420</v>
      </c>
      <c r="H340" s="191" t="s">
        <v>420</v>
      </c>
      <c r="I340" s="191"/>
    </row>
    <row r="341" spans="1:9" ht="0.95" customHeight="1" x14ac:dyDescent="0.2">
      <c r="A341" s="180"/>
      <c r="B341" s="180"/>
      <c r="C341" s="180"/>
      <c r="D341" s="180"/>
      <c r="E341" s="180"/>
      <c r="F341" s="88"/>
      <c r="G341" s="88"/>
      <c r="H341" s="104"/>
      <c r="I341" s="104"/>
    </row>
    <row r="342" spans="1:9" ht="0.95" customHeight="1" x14ac:dyDescent="0.2">
      <c r="A342" s="166"/>
      <c r="B342" s="166"/>
      <c r="C342" s="166"/>
      <c r="D342" s="166"/>
      <c r="E342" s="166"/>
      <c r="F342" s="89"/>
      <c r="G342" s="89"/>
      <c r="H342" s="105"/>
      <c r="I342" s="105"/>
    </row>
    <row r="343" spans="1:9" ht="12" customHeight="1" x14ac:dyDescent="0.2">
      <c r="A343" s="167" t="s">
        <v>421</v>
      </c>
      <c r="B343" s="167"/>
      <c r="C343" s="167"/>
      <c r="D343" s="167"/>
      <c r="E343" s="167"/>
      <c r="F343" s="90" t="s">
        <v>419</v>
      </c>
      <c r="G343" s="90" t="s">
        <v>420</v>
      </c>
      <c r="H343" s="188" t="s">
        <v>420</v>
      </c>
      <c r="I343" s="188"/>
    </row>
    <row r="344" spans="1:9" ht="0.95" customHeight="1" x14ac:dyDescent="0.2">
      <c r="A344" s="167"/>
      <c r="B344" s="167"/>
      <c r="C344" s="167"/>
      <c r="D344" s="167"/>
      <c r="E344" s="167"/>
      <c r="F344" s="91"/>
      <c r="G344" s="91"/>
      <c r="H344" s="107"/>
      <c r="I344" s="107"/>
    </row>
    <row r="345" spans="1:9" ht="12" customHeight="1" x14ac:dyDescent="0.2">
      <c r="A345" s="173" t="s">
        <v>422</v>
      </c>
      <c r="B345" s="173"/>
      <c r="C345" s="173"/>
      <c r="D345" s="173"/>
      <c r="E345" s="173"/>
      <c r="F345" s="92" t="s">
        <v>423</v>
      </c>
      <c r="G345" s="92" t="s">
        <v>424</v>
      </c>
      <c r="H345" s="189" t="s">
        <v>424</v>
      </c>
      <c r="I345" s="189"/>
    </row>
    <row r="346" spans="1:9" ht="0.95" customHeight="1" x14ac:dyDescent="0.2">
      <c r="A346" s="173"/>
      <c r="B346" s="173"/>
      <c r="C346" s="173"/>
      <c r="D346" s="173"/>
      <c r="E346" s="173"/>
      <c r="F346" s="93"/>
      <c r="G346" s="93"/>
      <c r="H346" s="109"/>
      <c r="I346" s="109"/>
    </row>
    <row r="347" spans="1:9" ht="12" customHeight="1" x14ac:dyDescent="0.2">
      <c r="A347" s="175" t="s">
        <v>242</v>
      </c>
      <c r="B347" s="175"/>
      <c r="C347" s="175"/>
      <c r="D347" s="175"/>
      <c r="E347" s="175"/>
      <c r="F347" s="94" t="s">
        <v>423</v>
      </c>
      <c r="G347" s="94" t="s">
        <v>424</v>
      </c>
      <c r="H347" s="185" t="s">
        <v>424</v>
      </c>
      <c r="I347" s="185"/>
    </row>
    <row r="348" spans="1:9" ht="0.95" customHeight="1" x14ac:dyDescent="0.2">
      <c r="A348" s="175"/>
      <c r="B348" s="175"/>
      <c r="C348" s="175"/>
      <c r="D348" s="175"/>
      <c r="E348" s="175"/>
      <c r="F348" s="95"/>
      <c r="G348" s="95"/>
      <c r="H348" s="111"/>
      <c r="I348" s="111"/>
    </row>
    <row r="349" spans="1:9" ht="15" customHeight="1" x14ac:dyDescent="0.2">
      <c r="A349" s="96" t="s">
        <v>133</v>
      </c>
      <c r="B349" s="168" t="s">
        <v>20</v>
      </c>
      <c r="C349" s="168"/>
      <c r="D349" s="168"/>
      <c r="E349" s="168"/>
      <c r="F349" s="97" t="s">
        <v>423</v>
      </c>
      <c r="G349" s="97" t="s">
        <v>424</v>
      </c>
      <c r="H349" s="186" t="s">
        <v>424</v>
      </c>
      <c r="I349" s="186"/>
    </row>
    <row r="350" spans="1:9" ht="15" customHeight="1" x14ac:dyDescent="0.2">
      <c r="A350" s="98" t="s">
        <v>135</v>
      </c>
      <c r="B350" s="170" t="s">
        <v>34</v>
      </c>
      <c r="C350" s="170"/>
      <c r="D350" s="170"/>
      <c r="E350" s="170"/>
      <c r="F350" s="99" t="s">
        <v>423</v>
      </c>
      <c r="G350" s="99" t="s">
        <v>424</v>
      </c>
      <c r="H350" s="187" t="s">
        <v>424</v>
      </c>
      <c r="I350" s="187"/>
    </row>
    <row r="351" spans="1:9" ht="12" customHeight="1" x14ac:dyDescent="0.2">
      <c r="A351" s="173" t="s">
        <v>425</v>
      </c>
      <c r="B351" s="173"/>
      <c r="C351" s="173"/>
      <c r="D351" s="173"/>
      <c r="E351" s="173"/>
      <c r="F351" s="92" t="s">
        <v>426</v>
      </c>
      <c r="G351" s="92" t="s">
        <v>117</v>
      </c>
      <c r="H351" s="189" t="s">
        <v>117</v>
      </c>
      <c r="I351" s="189"/>
    </row>
    <row r="352" spans="1:9" ht="0.95" customHeight="1" x14ac:dyDescent="0.2">
      <c r="A352" s="173"/>
      <c r="B352" s="173"/>
      <c r="C352" s="173"/>
      <c r="D352" s="173"/>
      <c r="E352" s="173"/>
      <c r="F352" s="93"/>
      <c r="G352" s="93"/>
      <c r="H352" s="109"/>
      <c r="I352" s="109"/>
    </row>
    <row r="353" spans="1:9" ht="12" customHeight="1" x14ac:dyDescent="0.2">
      <c r="A353" s="175" t="s">
        <v>242</v>
      </c>
      <c r="B353" s="175"/>
      <c r="C353" s="175"/>
      <c r="D353" s="175"/>
      <c r="E353" s="175"/>
      <c r="F353" s="94" t="s">
        <v>426</v>
      </c>
      <c r="G353" s="94" t="s">
        <v>117</v>
      </c>
      <c r="H353" s="185" t="s">
        <v>117</v>
      </c>
      <c r="I353" s="185"/>
    </row>
    <row r="354" spans="1:9" ht="0.95" customHeight="1" x14ac:dyDescent="0.2">
      <c r="A354" s="175"/>
      <c r="B354" s="175"/>
      <c r="C354" s="175"/>
      <c r="D354" s="175"/>
      <c r="E354" s="175"/>
      <c r="F354" s="95"/>
      <c r="G354" s="95"/>
      <c r="H354" s="111"/>
      <c r="I354" s="111"/>
    </row>
    <row r="355" spans="1:9" ht="15" customHeight="1" x14ac:dyDescent="0.2">
      <c r="A355" s="96" t="s">
        <v>133</v>
      </c>
      <c r="B355" s="168" t="s">
        <v>20</v>
      </c>
      <c r="C355" s="168"/>
      <c r="D355" s="168"/>
      <c r="E355" s="168"/>
      <c r="F355" s="97" t="s">
        <v>426</v>
      </c>
      <c r="G355" s="97" t="s">
        <v>117</v>
      </c>
      <c r="H355" s="186" t="s">
        <v>117</v>
      </c>
      <c r="I355" s="186"/>
    </row>
    <row r="356" spans="1:9" ht="15" customHeight="1" x14ac:dyDescent="0.2">
      <c r="A356" s="98" t="s">
        <v>135</v>
      </c>
      <c r="B356" s="170" t="s">
        <v>34</v>
      </c>
      <c r="C356" s="170"/>
      <c r="D356" s="170"/>
      <c r="E356" s="170"/>
      <c r="F356" s="99" t="s">
        <v>426</v>
      </c>
      <c r="G356" s="99" t="s">
        <v>117</v>
      </c>
      <c r="H356" s="187" t="s">
        <v>117</v>
      </c>
      <c r="I356" s="187"/>
    </row>
    <row r="357" spans="1:9" ht="12" customHeight="1" x14ac:dyDescent="0.2">
      <c r="A357" s="173" t="s">
        <v>427</v>
      </c>
      <c r="B357" s="173"/>
      <c r="C357" s="173"/>
      <c r="D357" s="173"/>
      <c r="E357" s="173"/>
      <c r="F357" s="92" t="s">
        <v>428</v>
      </c>
      <c r="G357" s="92" t="s">
        <v>428</v>
      </c>
      <c r="H357" s="189" t="s">
        <v>428</v>
      </c>
      <c r="I357" s="189"/>
    </row>
    <row r="358" spans="1:9" ht="0.95" customHeight="1" x14ac:dyDescent="0.2">
      <c r="A358" s="173"/>
      <c r="B358" s="173"/>
      <c r="C358" s="173"/>
      <c r="D358" s="173"/>
      <c r="E358" s="173"/>
      <c r="F358" s="93"/>
      <c r="G358" s="93"/>
      <c r="H358" s="109"/>
      <c r="I358" s="109"/>
    </row>
    <row r="359" spans="1:9" ht="12" customHeight="1" x14ac:dyDescent="0.2">
      <c r="A359" s="175" t="s">
        <v>242</v>
      </c>
      <c r="B359" s="175"/>
      <c r="C359" s="175"/>
      <c r="D359" s="175"/>
      <c r="E359" s="175"/>
      <c r="F359" s="94" t="s">
        <v>428</v>
      </c>
      <c r="G359" s="94" t="s">
        <v>428</v>
      </c>
      <c r="H359" s="185" t="s">
        <v>428</v>
      </c>
      <c r="I359" s="185"/>
    </row>
    <row r="360" spans="1:9" ht="0.95" customHeight="1" x14ac:dyDescent="0.2">
      <c r="A360" s="175"/>
      <c r="B360" s="175"/>
      <c r="C360" s="175"/>
      <c r="D360" s="175"/>
      <c r="E360" s="175"/>
      <c r="F360" s="95"/>
      <c r="G360" s="95"/>
      <c r="H360" s="111"/>
      <c r="I360" s="111"/>
    </row>
    <row r="361" spans="1:9" ht="15" customHeight="1" x14ac:dyDescent="0.2">
      <c r="A361" s="96" t="s">
        <v>133</v>
      </c>
      <c r="B361" s="168" t="s">
        <v>20</v>
      </c>
      <c r="C361" s="168"/>
      <c r="D361" s="168"/>
      <c r="E361" s="168"/>
      <c r="F361" s="97" t="s">
        <v>428</v>
      </c>
      <c r="G361" s="97" t="s">
        <v>428</v>
      </c>
      <c r="H361" s="186" t="s">
        <v>428</v>
      </c>
      <c r="I361" s="186"/>
    </row>
    <row r="362" spans="1:9" ht="15" customHeight="1" x14ac:dyDescent="0.2">
      <c r="A362" s="98" t="s">
        <v>135</v>
      </c>
      <c r="B362" s="170" t="s">
        <v>34</v>
      </c>
      <c r="C362" s="170"/>
      <c r="D362" s="170"/>
      <c r="E362" s="170"/>
      <c r="F362" s="99" t="s">
        <v>428</v>
      </c>
      <c r="G362" s="99" t="s">
        <v>428</v>
      </c>
      <c r="H362" s="187" t="s">
        <v>428</v>
      </c>
      <c r="I362" s="187"/>
    </row>
    <row r="363" spans="1:9" ht="12" customHeight="1" x14ac:dyDescent="0.2">
      <c r="A363" s="173" t="s">
        <v>429</v>
      </c>
      <c r="B363" s="173"/>
      <c r="C363" s="173"/>
      <c r="D363" s="173"/>
      <c r="E363" s="173"/>
      <c r="F363" s="92" t="s">
        <v>267</v>
      </c>
      <c r="G363" s="92" t="s">
        <v>267</v>
      </c>
      <c r="H363" s="189" t="s">
        <v>267</v>
      </c>
      <c r="I363" s="189"/>
    </row>
    <row r="364" spans="1:9" ht="0.95" customHeight="1" x14ac:dyDescent="0.2">
      <c r="A364" s="173"/>
      <c r="B364" s="173"/>
      <c r="C364" s="173"/>
      <c r="D364" s="173"/>
      <c r="E364" s="173"/>
      <c r="F364" s="93"/>
      <c r="G364" s="93"/>
      <c r="H364" s="109"/>
      <c r="I364" s="109"/>
    </row>
    <row r="365" spans="1:9" ht="12" customHeight="1" x14ac:dyDescent="0.2">
      <c r="A365" s="175" t="s">
        <v>242</v>
      </c>
      <c r="B365" s="175"/>
      <c r="C365" s="175"/>
      <c r="D365" s="175"/>
      <c r="E365" s="175"/>
      <c r="F365" s="94" t="s">
        <v>267</v>
      </c>
      <c r="G365" s="94" t="s">
        <v>267</v>
      </c>
      <c r="H365" s="185" t="s">
        <v>267</v>
      </c>
      <c r="I365" s="185"/>
    </row>
    <row r="366" spans="1:9" ht="0.95" customHeight="1" x14ac:dyDescent="0.2">
      <c r="A366" s="175"/>
      <c r="B366" s="175"/>
      <c r="C366" s="175"/>
      <c r="D366" s="175"/>
      <c r="E366" s="175"/>
      <c r="F366" s="95"/>
      <c r="G366" s="95"/>
      <c r="H366" s="111"/>
      <c r="I366" s="111"/>
    </row>
    <row r="367" spans="1:9" ht="15" customHeight="1" x14ac:dyDescent="0.2">
      <c r="A367" s="96" t="s">
        <v>133</v>
      </c>
      <c r="B367" s="168" t="s">
        <v>20</v>
      </c>
      <c r="C367" s="168"/>
      <c r="D367" s="168"/>
      <c r="E367" s="168"/>
      <c r="F367" s="97" t="s">
        <v>267</v>
      </c>
      <c r="G367" s="97" t="s">
        <v>267</v>
      </c>
      <c r="H367" s="186" t="s">
        <v>267</v>
      </c>
      <c r="I367" s="186"/>
    </row>
    <row r="368" spans="1:9" ht="15" customHeight="1" x14ac:dyDescent="0.2">
      <c r="A368" s="98" t="s">
        <v>135</v>
      </c>
      <c r="B368" s="170" t="s">
        <v>34</v>
      </c>
      <c r="C368" s="170"/>
      <c r="D368" s="170"/>
      <c r="E368" s="170"/>
      <c r="F368" s="99" t="s">
        <v>267</v>
      </c>
      <c r="G368" s="99" t="s">
        <v>267</v>
      </c>
      <c r="H368" s="187" t="s">
        <v>267</v>
      </c>
      <c r="I368" s="187"/>
    </row>
    <row r="369" spans="1:9" ht="12" customHeight="1" x14ac:dyDescent="0.2">
      <c r="A369" s="173" t="s">
        <v>430</v>
      </c>
      <c r="B369" s="173"/>
      <c r="C369" s="173"/>
      <c r="D369" s="173"/>
      <c r="E369" s="173"/>
      <c r="F369" s="92" t="s">
        <v>431</v>
      </c>
      <c r="G369" s="92" t="s">
        <v>432</v>
      </c>
      <c r="H369" s="189" t="s">
        <v>432</v>
      </c>
      <c r="I369" s="189"/>
    </row>
    <row r="370" spans="1:9" ht="0.95" customHeight="1" x14ac:dyDescent="0.2">
      <c r="A370" s="173"/>
      <c r="B370" s="173"/>
      <c r="C370" s="173"/>
      <c r="D370" s="173"/>
      <c r="E370" s="173"/>
      <c r="F370" s="93"/>
      <c r="G370" s="93"/>
      <c r="H370" s="109"/>
      <c r="I370" s="109"/>
    </row>
    <row r="371" spans="1:9" ht="12" customHeight="1" x14ac:dyDescent="0.2">
      <c r="A371" s="175" t="s">
        <v>242</v>
      </c>
      <c r="B371" s="175"/>
      <c r="C371" s="175"/>
      <c r="D371" s="175"/>
      <c r="E371" s="175"/>
      <c r="F371" s="94" t="s">
        <v>431</v>
      </c>
      <c r="G371" s="94" t="s">
        <v>432</v>
      </c>
      <c r="H371" s="185" t="s">
        <v>432</v>
      </c>
      <c r="I371" s="185"/>
    </row>
    <row r="372" spans="1:9" ht="0.95" customHeight="1" x14ac:dyDescent="0.2">
      <c r="A372" s="175"/>
      <c r="B372" s="175"/>
      <c r="C372" s="175"/>
      <c r="D372" s="175"/>
      <c r="E372" s="175"/>
      <c r="F372" s="95"/>
      <c r="G372" s="95"/>
      <c r="H372" s="111"/>
      <c r="I372" s="111"/>
    </row>
    <row r="373" spans="1:9" ht="15" customHeight="1" x14ac:dyDescent="0.2">
      <c r="A373" s="96" t="s">
        <v>133</v>
      </c>
      <c r="B373" s="168" t="s">
        <v>20</v>
      </c>
      <c r="C373" s="168"/>
      <c r="D373" s="168"/>
      <c r="E373" s="168"/>
      <c r="F373" s="97" t="s">
        <v>431</v>
      </c>
      <c r="G373" s="97" t="s">
        <v>432</v>
      </c>
      <c r="H373" s="186" t="s">
        <v>432</v>
      </c>
      <c r="I373" s="186"/>
    </row>
    <row r="374" spans="1:9" ht="15" customHeight="1" x14ac:dyDescent="0.2">
      <c r="A374" s="98" t="s">
        <v>135</v>
      </c>
      <c r="B374" s="170" t="s">
        <v>34</v>
      </c>
      <c r="C374" s="170"/>
      <c r="D374" s="170"/>
      <c r="E374" s="170"/>
      <c r="F374" s="99" t="s">
        <v>431</v>
      </c>
      <c r="G374" s="99" t="s">
        <v>432</v>
      </c>
      <c r="H374" s="187" t="s">
        <v>432</v>
      </c>
      <c r="I374" s="187"/>
    </row>
    <row r="375" spans="1:9" ht="15" customHeight="1" x14ac:dyDescent="0.2">
      <c r="A375" s="119" t="s">
        <v>728</v>
      </c>
      <c r="B375" s="119"/>
      <c r="C375" s="119"/>
      <c r="D375" s="119"/>
      <c r="E375" s="119"/>
      <c r="F375" s="85" t="s">
        <v>729</v>
      </c>
      <c r="G375" s="85" t="s">
        <v>730</v>
      </c>
      <c r="H375" s="85"/>
      <c r="I375" s="101" t="s">
        <v>731</v>
      </c>
    </row>
    <row r="376" spans="1:9" ht="15" customHeight="1" x14ac:dyDescent="0.2">
      <c r="A376" s="119"/>
      <c r="B376" s="119"/>
      <c r="C376" s="119"/>
      <c r="D376" s="119"/>
      <c r="E376" s="119"/>
      <c r="F376" s="86"/>
      <c r="G376" s="86"/>
      <c r="H376" s="86"/>
      <c r="I376" s="102"/>
    </row>
    <row r="377" spans="1:9" ht="15" customHeight="1" x14ac:dyDescent="0.2">
      <c r="A377" s="120" t="s">
        <v>732</v>
      </c>
      <c r="B377" s="120"/>
      <c r="C377" s="120"/>
      <c r="D377" s="120"/>
      <c r="E377" s="120"/>
      <c r="F377" s="87" t="s">
        <v>733</v>
      </c>
      <c r="G377" s="87" t="s">
        <v>734</v>
      </c>
      <c r="H377" s="87"/>
      <c r="I377" s="103" t="s">
        <v>735</v>
      </c>
    </row>
    <row r="378" spans="1:9" ht="15" customHeight="1" x14ac:dyDescent="0.2">
      <c r="A378" s="120"/>
      <c r="B378" s="120"/>
      <c r="C378" s="120"/>
      <c r="D378" s="120"/>
      <c r="E378" s="120"/>
      <c r="F378" s="88"/>
      <c r="G378" s="88"/>
      <c r="H378" s="88"/>
      <c r="I378" s="104"/>
    </row>
    <row r="379" spans="1:9" ht="16.5" customHeight="1" x14ac:dyDescent="0.2">
      <c r="A379" s="121" t="s">
        <v>736</v>
      </c>
      <c r="B379" s="121"/>
      <c r="C379" s="121"/>
      <c r="D379" s="121"/>
      <c r="E379" s="121"/>
      <c r="F379" s="90" t="s">
        <v>733</v>
      </c>
      <c r="G379" s="90" t="s">
        <v>734</v>
      </c>
      <c r="H379" s="90"/>
      <c r="I379" s="106" t="s">
        <v>735</v>
      </c>
    </row>
    <row r="380" spans="1:9" ht="15" hidden="1" customHeight="1" x14ac:dyDescent="0.2">
      <c r="A380" s="121"/>
      <c r="B380" s="121"/>
      <c r="C380" s="121"/>
      <c r="D380" s="121"/>
      <c r="E380" s="121"/>
      <c r="F380" s="91"/>
      <c r="G380" s="91"/>
      <c r="H380" s="91"/>
      <c r="I380" s="107"/>
    </row>
    <row r="381" spans="1:9" ht="15" customHeight="1" x14ac:dyDescent="0.2">
      <c r="A381" s="122" t="s">
        <v>737</v>
      </c>
      <c r="B381" s="122"/>
      <c r="C381" s="122"/>
      <c r="D381" s="122"/>
      <c r="E381" s="122"/>
      <c r="F381" s="92" t="s">
        <v>738</v>
      </c>
      <c r="G381" s="92" t="s">
        <v>739</v>
      </c>
      <c r="H381" s="92"/>
      <c r="I381" s="108" t="s">
        <v>739</v>
      </c>
    </row>
    <row r="382" spans="1:9" ht="0.75" customHeight="1" x14ac:dyDescent="0.2">
      <c r="A382" s="122"/>
      <c r="B382" s="122"/>
      <c r="C382" s="122"/>
      <c r="D382" s="122"/>
      <c r="E382" s="122"/>
      <c r="F382" s="93"/>
      <c r="G382" s="93"/>
      <c r="H382" s="93"/>
      <c r="I382" s="109"/>
    </row>
    <row r="383" spans="1:9" ht="13.5" customHeight="1" x14ac:dyDescent="0.2">
      <c r="A383" s="123" t="s">
        <v>242</v>
      </c>
      <c r="B383" s="123"/>
      <c r="C383" s="123"/>
      <c r="D383" s="123"/>
      <c r="E383" s="123"/>
      <c r="F383" s="94" t="s">
        <v>738</v>
      </c>
      <c r="G383" s="94" t="s">
        <v>739</v>
      </c>
      <c r="H383" s="94"/>
      <c r="I383" s="110" t="s">
        <v>739</v>
      </c>
    </row>
    <row r="384" spans="1:9" hidden="1" x14ac:dyDescent="0.2">
      <c r="A384" s="123"/>
      <c r="B384" s="123"/>
      <c r="C384" s="123"/>
      <c r="D384" s="123"/>
      <c r="E384" s="123"/>
      <c r="F384" s="95"/>
      <c r="G384" s="95"/>
      <c r="H384" s="95"/>
      <c r="I384" s="111"/>
    </row>
    <row r="385" spans="1:9" ht="15" customHeight="1" x14ac:dyDescent="0.2">
      <c r="A385" s="45" t="s">
        <v>133</v>
      </c>
      <c r="B385" s="45" t="s">
        <v>20</v>
      </c>
      <c r="C385" s="45"/>
      <c r="D385" s="45"/>
      <c r="E385" s="45"/>
      <c r="F385" s="97" t="s">
        <v>738</v>
      </c>
      <c r="G385" s="97" t="s">
        <v>739</v>
      </c>
      <c r="H385" s="97"/>
      <c r="I385" s="112" t="s">
        <v>739</v>
      </c>
    </row>
    <row r="386" spans="1:9" ht="15" customHeight="1" x14ac:dyDescent="0.2">
      <c r="A386" s="48" t="s">
        <v>134</v>
      </c>
      <c r="B386" s="48" t="s">
        <v>21</v>
      </c>
      <c r="C386" s="48"/>
      <c r="D386" s="48"/>
      <c r="E386" s="48"/>
      <c r="F386" s="99" t="s">
        <v>740</v>
      </c>
      <c r="G386" s="99" t="s">
        <v>740</v>
      </c>
      <c r="H386" s="99"/>
      <c r="I386" s="100" t="s">
        <v>740</v>
      </c>
    </row>
    <row r="387" spans="1:9" ht="15" customHeight="1" x14ac:dyDescent="0.2">
      <c r="A387" s="48" t="s">
        <v>135</v>
      </c>
      <c r="B387" s="48" t="s">
        <v>34</v>
      </c>
      <c r="C387" s="48"/>
      <c r="D387" s="48"/>
      <c r="E387" s="48"/>
      <c r="F387" s="99" t="s">
        <v>741</v>
      </c>
      <c r="G387" s="99" t="s">
        <v>742</v>
      </c>
      <c r="H387" s="99"/>
      <c r="I387" s="100" t="s">
        <v>742</v>
      </c>
    </row>
    <row r="388" spans="1:9" ht="11.25" customHeight="1" x14ac:dyDescent="0.2">
      <c r="A388" s="122" t="s">
        <v>743</v>
      </c>
      <c r="B388" s="122"/>
      <c r="C388" s="122"/>
      <c r="D388" s="122"/>
      <c r="E388" s="122"/>
      <c r="F388" s="92" t="s">
        <v>744</v>
      </c>
      <c r="G388" s="92" t="s">
        <v>745</v>
      </c>
      <c r="H388" s="92"/>
      <c r="I388" s="108" t="s">
        <v>745</v>
      </c>
    </row>
    <row r="389" spans="1:9" ht="15" hidden="1" customHeight="1" x14ac:dyDescent="0.2">
      <c r="A389" s="122"/>
      <c r="B389" s="122"/>
      <c r="C389" s="122"/>
      <c r="D389" s="122"/>
      <c r="E389" s="122"/>
      <c r="F389" s="93"/>
      <c r="G389" s="93"/>
      <c r="H389" s="93"/>
      <c r="I389" s="109"/>
    </row>
    <row r="390" spans="1:9" ht="15" customHeight="1" x14ac:dyDescent="0.2">
      <c r="A390" s="123" t="s">
        <v>242</v>
      </c>
      <c r="B390" s="123"/>
      <c r="C390" s="123"/>
      <c r="D390" s="123"/>
      <c r="E390" s="123"/>
      <c r="F390" s="94" t="s">
        <v>744</v>
      </c>
      <c r="G390" s="94" t="s">
        <v>745</v>
      </c>
      <c r="H390" s="94"/>
      <c r="I390" s="110" t="s">
        <v>745</v>
      </c>
    </row>
    <row r="391" spans="1:9" ht="15" hidden="1" customHeight="1" x14ac:dyDescent="0.2">
      <c r="A391" s="123"/>
      <c r="B391" s="123"/>
      <c r="C391" s="123"/>
      <c r="D391" s="123"/>
      <c r="E391" s="123"/>
      <c r="F391" s="95"/>
      <c r="G391" s="95"/>
      <c r="H391" s="95"/>
      <c r="I391" s="111"/>
    </row>
    <row r="392" spans="1:9" ht="15" customHeight="1" x14ac:dyDescent="0.2">
      <c r="A392" s="45" t="s">
        <v>133</v>
      </c>
      <c r="B392" s="45" t="s">
        <v>20</v>
      </c>
      <c r="C392" s="45"/>
      <c r="D392" s="45"/>
      <c r="E392" s="45"/>
      <c r="F392" s="97" t="s">
        <v>744</v>
      </c>
      <c r="G392" s="97" t="s">
        <v>745</v>
      </c>
      <c r="H392" s="97"/>
      <c r="I392" s="112" t="s">
        <v>745</v>
      </c>
    </row>
    <row r="393" spans="1:9" ht="15" customHeight="1" x14ac:dyDescent="0.2">
      <c r="A393" s="48" t="s">
        <v>135</v>
      </c>
      <c r="B393" s="48" t="s">
        <v>34</v>
      </c>
      <c r="C393" s="48"/>
      <c r="D393" s="48"/>
      <c r="E393" s="48"/>
      <c r="F393" s="99" t="s">
        <v>746</v>
      </c>
      <c r="G393" s="99" t="s">
        <v>747</v>
      </c>
      <c r="H393" s="99"/>
      <c r="I393" s="100" t="s">
        <v>747</v>
      </c>
    </row>
    <row r="394" spans="1:9" ht="15" customHeight="1" x14ac:dyDescent="0.2">
      <c r="A394" s="48" t="s">
        <v>144</v>
      </c>
      <c r="B394" s="48" t="s">
        <v>145</v>
      </c>
      <c r="C394" s="48"/>
      <c r="D394" s="48"/>
      <c r="E394" s="48"/>
      <c r="F394" s="99" t="s">
        <v>248</v>
      </c>
      <c r="G394" s="99" t="s">
        <v>248</v>
      </c>
      <c r="H394" s="99"/>
      <c r="I394" s="100" t="s">
        <v>248</v>
      </c>
    </row>
    <row r="395" spans="1:9" ht="14.25" customHeight="1" x14ac:dyDescent="0.2">
      <c r="A395" s="122" t="s">
        <v>748</v>
      </c>
      <c r="B395" s="122"/>
      <c r="C395" s="122"/>
      <c r="D395" s="122"/>
      <c r="E395" s="122"/>
      <c r="F395" s="92" t="s">
        <v>749</v>
      </c>
      <c r="G395" s="92" t="s">
        <v>750</v>
      </c>
      <c r="H395" s="92"/>
      <c r="I395" s="108" t="s">
        <v>750</v>
      </c>
    </row>
    <row r="396" spans="1:9" ht="15" hidden="1" customHeight="1" x14ac:dyDescent="0.2">
      <c r="A396" s="122"/>
      <c r="B396" s="122"/>
      <c r="C396" s="122"/>
      <c r="D396" s="122"/>
      <c r="E396" s="122"/>
      <c r="F396" s="93"/>
      <c r="G396" s="93"/>
      <c r="H396" s="93"/>
      <c r="I396" s="109"/>
    </row>
    <row r="397" spans="1:9" ht="15" customHeight="1" x14ac:dyDescent="0.2">
      <c r="A397" s="123" t="s">
        <v>242</v>
      </c>
      <c r="B397" s="123"/>
      <c r="C397" s="123"/>
      <c r="D397" s="123"/>
      <c r="E397" s="123"/>
      <c r="F397" s="94" t="s">
        <v>749</v>
      </c>
      <c r="G397" s="94" t="s">
        <v>750</v>
      </c>
      <c r="H397" s="94"/>
      <c r="I397" s="110" t="s">
        <v>750</v>
      </c>
    </row>
    <row r="398" spans="1:9" ht="15" hidden="1" customHeight="1" x14ac:dyDescent="0.2">
      <c r="A398" s="123"/>
      <c r="B398" s="123"/>
      <c r="C398" s="123"/>
      <c r="D398" s="123"/>
      <c r="E398" s="123"/>
      <c r="F398" s="95"/>
      <c r="G398" s="95"/>
      <c r="H398" s="95"/>
      <c r="I398" s="111"/>
    </row>
    <row r="399" spans="1:9" ht="15" customHeight="1" x14ac:dyDescent="0.2">
      <c r="A399" s="45" t="s">
        <v>133</v>
      </c>
      <c r="B399" s="45" t="s">
        <v>20</v>
      </c>
      <c r="C399" s="45"/>
      <c r="D399" s="45"/>
      <c r="E399" s="45"/>
      <c r="F399" s="97" t="s">
        <v>749</v>
      </c>
      <c r="G399" s="97" t="s">
        <v>750</v>
      </c>
      <c r="H399" s="97"/>
      <c r="I399" s="112" t="s">
        <v>750</v>
      </c>
    </row>
    <row r="400" spans="1:9" ht="15" customHeight="1" x14ac:dyDescent="0.2">
      <c r="A400" s="48" t="s">
        <v>136</v>
      </c>
      <c r="B400" s="48" t="s">
        <v>137</v>
      </c>
      <c r="C400" s="48"/>
      <c r="D400" s="48"/>
      <c r="E400" s="48"/>
      <c r="F400" s="99" t="s">
        <v>749</v>
      </c>
      <c r="G400" s="99" t="s">
        <v>750</v>
      </c>
      <c r="H400" s="99"/>
      <c r="I400" s="100" t="s">
        <v>750</v>
      </c>
    </row>
    <row r="401" spans="1:9" ht="15" customHeight="1" x14ac:dyDescent="0.2">
      <c r="A401" s="122" t="s">
        <v>751</v>
      </c>
      <c r="B401" s="122"/>
      <c r="C401" s="122"/>
      <c r="D401" s="122"/>
      <c r="E401" s="122"/>
      <c r="F401" s="92" t="s">
        <v>752</v>
      </c>
      <c r="G401" s="92" t="s">
        <v>753</v>
      </c>
      <c r="H401" s="92"/>
      <c r="I401" s="108" t="s">
        <v>753</v>
      </c>
    </row>
    <row r="402" spans="1:9" ht="15" hidden="1" customHeight="1" x14ac:dyDescent="0.2">
      <c r="A402" s="122"/>
      <c r="B402" s="122"/>
      <c r="C402" s="122"/>
      <c r="D402" s="122"/>
      <c r="E402" s="122"/>
      <c r="F402" s="93"/>
      <c r="G402" s="93"/>
      <c r="H402" s="93"/>
      <c r="I402" s="109"/>
    </row>
    <row r="403" spans="1:9" ht="15" customHeight="1" x14ac:dyDescent="0.2">
      <c r="A403" s="123" t="s">
        <v>242</v>
      </c>
      <c r="B403" s="123"/>
      <c r="C403" s="123"/>
      <c r="D403" s="123"/>
      <c r="E403" s="123"/>
      <c r="F403" s="94" t="s">
        <v>752</v>
      </c>
      <c r="G403" s="94" t="s">
        <v>753</v>
      </c>
      <c r="H403" s="94"/>
      <c r="I403" s="110" t="s">
        <v>753</v>
      </c>
    </row>
    <row r="404" spans="1:9" ht="0.75" customHeight="1" x14ac:dyDescent="0.2">
      <c r="A404" s="123"/>
      <c r="B404" s="123"/>
      <c r="C404" s="123"/>
      <c r="D404" s="123"/>
      <c r="E404" s="123"/>
      <c r="F404" s="95"/>
      <c r="G404" s="95"/>
      <c r="H404" s="95"/>
      <c r="I404" s="111"/>
    </row>
    <row r="405" spans="1:9" ht="15" customHeight="1" x14ac:dyDescent="0.2">
      <c r="A405" s="45" t="s">
        <v>146</v>
      </c>
      <c r="B405" s="45" t="s">
        <v>22</v>
      </c>
      <c r="C405" s="45"/>
      <c r="D405" s="45"/>
      <c r="E405" s="45"/>
      <c r="F405" s="97" t="s">
        <v>752</v>
      </c>
      <c r="G405" s="97" t="s">
        <v>753</v>
      </c>
      <c r="H405" s="97"/>
      <c r="I405" s="112" t="s">
        <v>753</v>
      </c>
    </row>
    <row r="406" spans="1:9" ht="15" customHeight="1" x14ac:dyDescent="0.2">
      <c r="A406" s="48" t="s">
        <v>147</v>
      </c>
      <c r="B406" s="48" t="s">
        <v>148</v>
      </c>
      <c r="C406" s="48"/>
      <c r="D406" s="48"/>
      <c r="E406" s="48"/>
      <c r="F406" s="99" t="s">
        <v>426</v>
      </c>
      <c r="G406" s="99" t="s">
        <v>754</v>
      </c>
      <c r="H406" s="99"/>
      <c r="I406" s="100" t="s">
        <v>754</v>
      </c>
    </row>
    <row r="407" spans="1:9" ht="15" customHeight="1" x14ac:dyDescent="0.2">
      <c r="A407" s="48" t="s">
        <v>149</v>
      </c>
      <c r="B407" s="48" t="s">
        <v>43</v>
      </c>
      <c r="C407" s="48"/>
      <c r="D407" s="48"/>
      <c r="E407" s="48"/>
      <c r="F407" s="99" t="s">
        <v>755</v>
      </c>
      <c r="G407" s="99" t="s">
        <v>756</v>
      </c>
      <c r="H407" s="99"/>
      <c r="I407" s="100" t="s">
        <v>756</v>
      </c>
    </row>
    <row r="408" spans="1:9" ht="14.25" customHeight="1" x14ac:dyDescent="0.2">
      <c r="A408" s="122" t="s">
        <v>757</v>
      </c>
      <c r="B408" s="122"/>
      <c r="C408" s="122"/>
      <c r="D408" s="122"/>
      <c r="E408" s="122"/>
      <c r="F408" s="92" t="s">
        <v>758</v>
      </c>
      <c r="G408" s="92" t="s">
        <v>759</v>
      </c>
      <c r="H408" s="92"/>
      <c r="I408" s="108" t="s">
        <v>760</v>
      </c>
    </row>
    <row r="409" spans="1:9" ht="15" hidden="1" customHeight="1" x14ac:dyDescent="0.2">
      <c r="A409" s="122"/>
      <c r="B409" s="122"/>
      <c r="C409" s="122"/>
      <c r="D409" s="122"/>
      <c r="E409" s="122"/>
      <c r="F409" s="93"/>
      <c r="G409" s="93"/>
      <c r="H409" s="93"/>
      <c r="I409" s="109"/>
    </row>
    <row r="410" spans="1:9" ht="15" customHeight="1" x14ac:dyDescent="0.2">
      <c r="A410" s="123" t="s">
        <v>242</v>
      </c>
      <c r="B410" s="123"/>
      <c r="C410" s="123"/>
      <c r="D410" s="123"/>
      <c r="E410" s="123"/>
      <c r="F410" s="94" t="s">
        <v>758</v>
      </c>
      <c r="G410" s="94" t="s">
        <v>759</v>
      </c>
      <c r="H410" s="94"/>
      <c r="I410" s="110" t="s">
        <v>760</v>
      </c>
    </row>
    <row r="411" spans="1:9" ht="15" hidden="1" customHeight="1" x14ac:dyDescent="0.2">
      <c r="A411" s="123"/>
      <c r="B411" s="123"/>
      <c r="C411" s="123"/>
      <c r="D411" s="123"/>
      <c r="E411" s="123"/>
      <c r="F411" s="95"/>
      <c r="G411" s="95"/>
      <c r="H411" s="95"/>
      <c r="I411" s="111"/>
    </row>
    <row r="412" spans="1:9" ht="15" customHeight="1" x14ac:dyDescent="0.2">
      <c r="A412" s="45" t="s">
        <v>133</v>
      </c>
      <c r="B412" s="45" t="s">
        <v>20</v>
      </c>
      <c r="C412" s="45"/>
      <c r="D412" s="45"/>
      <c r="E412" s="45"/>
      <c r="F412" s="97" t="s">
        <v>761</v>
      </c>
      <c r="G412" s="97" t="s">
        <v>762</v>
      </c>
      <c r="H412" s="97"/>
      <c r="I412" s="112" t="s">
        <v>763</v>
      </c>
    </row>
    <row r="413" spans="1:9" ht="15" customHeight="1" x14ac:dyDescent="0.2">
      <c r="A413" s="48" t="s">
        <v>136</v>
      </c>
      <c r="B413" s="48" t="s">
        <v>137</v>
      </c>
      <c r="C413" s="48"/>
      <c r="D413" s="48"/>
      <c r="E413" s="48"/>
      <c r="F413" s="99" t="s">
        <v>761</v>
      </c>
      <c r="G413" s="99" t="s">
        <v>762</v>
      </c>
      <c r="H413" s="99"/>
      <c r="I413" s="100" t="s">
        <v>763</v>
      </c>
    </row>
    <row r="414" spans="1:9" ht="15" customHeight="1" x14ac:dyDescent="0.2">
      <c r="A414" s="45" t="s">
        <v>764</v>
      </c>
      <c r="B414" s="45" t="s">
        <v>32</v>
      </c>
      <c r="C414" s="45"/>
      <c r="D414" s="45"/>
      <c r="E414" s="45"/>
      <c r="F414" s="97" t="s">
        <v>765</v>
      </c>
      <c r="G414" s="97" t="s">
        <v>765</v>
      </c>
      <c r="H414" s="97"/>
      <c r="I414" s="112" t="s">
        <v>765</v>
      </c>
    </row>
    <row r="415" spans="1:9" ht="15" customHeight="1" x14ac:dyDescent="0.2">
      <c r="A415" s="48" t="s">
        <v>766</v>
      </c>
      <c r="B415" s="48" t="s">
        <v>36</v>
      </c>
      <c r="C415" s="48"/>
      <c r="D415" s="48"/>
      <c r="E415" s="48"/>
      <c r="F415" s="99" t="s">
        <v>765</v>
      </c>
      <c r="G415" s="99" t="s">
        <v>765</v>
      </c>
      <c r="H415" s="99"/>
      <c r="I415" s="100" t="s">
        <v>765</v>
      </c>
    </row>
    <row r="416" spans="1:9" ht="12" customHeight="1" x14ac:dyDescent="0.2">
      <c r="A416" s="180" t="s">
        <v>433</v>
      </c>
      <c r="B416" s="180"/>
      <c r="C416" s="180"/>
      <c r="D416" s="180"/>
      <c r="E416" s="180"/>
      <c r="F416" s="87" t="s">
        <v>434</v>
      </c>
      <c r="G416" s="87" t="s">
        <v>435</v>
      </c>
      <c r="H416" s="191" t="s">
        <v>435</v>
      </c>
      <c r="I416" s="191"/>
    </row>
    <row r="417" spans="1:9" ht="0.95" customHeight="1" x14ac:dyDescent="0.2">
      <c r="A417" s="180"/>
      <c r="B417" s="180"/>
      <c r="C417" s="180"/>
      <c r="D417" s="180"/>
      <c r="E417" s="180"/>
      <c r="F417" s="88"/>
      <c r="G417" s="88"/>
      <c r="H417" s="104"/>
      <c r="I417" s="104"/>
    </row>
    <row r="418" spans="1:9" ht="0.95" customHeight="1" x14ac:dyDescent="0.2">
      <c r="A418" s="166"/>
      <c r="B418" s="166"/>
      <c r="C418" s="166"/>
      <c r="D418" s="166"/>
      <c r="E418" s="166"/>
      <c r="F418" s="89"/>
      <c r="G418" s="89"/>
      <c r="H418" s="105"/>
      <c r="I418" s="105"/>
    </row>
    <row r="419" spans="1:9" ht="12" customHeight="1" x14ac:dyDescent="0.2">
      <c r="A419" s="167" t="s">
        <v>436</v>
      </c>
      <c r="B419" s="167"/>
      <c r="C419" s="167"/>
      <c r="D419" s="167"/>
      <c r="E419" s="167"/>
      <c r="F419" s="90" t="s">
        <v>437</v>
      </c>
      <c r="G419" s="90" t="s">
        <v>438</v>
      </c>
      <c r="H419" s="188" t="s">
        <v>438</v>
      </c>
      <c r="I419" s="188"/>
    </row>
    <row r="420" spans="1:9" ht="0.95" customHeight="1" x14ac:dyDescent="0.2">
      <c r="A420" s="167"/>
      <c r="B420" s="167"/>
      <c r="C420" s="167"/>
      <c r="D420" s="167"/>
      <c r="E420" s="167"/>
      <c r="F420" s="91"/>
      <c r="G420" s="91"/>
      <c r="H420" s="107"/>
      <c r="I420" s="107"/>
    </row>
    <row r="421" spans="1:9" ht="12" customHeight="1" x14ac:dyDescent="0.2">
      <c r="A421" s="173" t="s">
        <v>439</v>
      </c>
      <c r="B421" s="173"/>
      <c r="C421" s="173"/>
      <c r="D421" s="173"/>
      <c r="E421" s="173"/>
      <c r="F421" s="92" t="s">
        <v>440</v>
      </c>
      <c r="G421" s="92" t="s">
        <v>441</v>
      </c>
      <c r="H421" s="189" t="s">
        <v>441</v>
      </c>
      <c r="I421" s="189"/>
    </row>
    <row r="422" spans="1:9" ht="0.95" customHeight="1" x14ac:dyDescent="0.2">
      <c r="A422" s="173"/>
      <c r="B422" s="173"/>
      <c r="C422" s="173"/>
      <c r="D422" s="173"/>
      <c r="E422" s="173"/>
      <c r="F422" s="93"/>
      <c r="G422" s="93"/>
      <c r="H422" s="109"/>
      <c r="I422" s="109"/>
    </row>
    <row r="423" spans="1:9" ht="12" customHeight="1" x14ac:dyDescent="0.2">
      <c r="A423" s="175" t="s">
        <v>242</v>
      </c>
      <c r="B423" s="175"/>
      <c r="C423" s="175"/>
      <c r="D423" s="175"/>
      <c r="E423" s="175"/>
      <c r="F423" s="94" t="s">
        <v>440</v>
      </c>
      <c r="G423" s="94" t="s">
        <v>441</v>
      </c>
      <c r="H423" s="185" t="s">
        <v>441</v>
      </c>
      <c r="I423" s="185"/>
    </row>
    <row r="424" spans="1:9" ht="0.95" customHeight="1" x14ac:dyDescent="0.2">
      <c r="A424" s="175"/>
      <c r="B424" s="175"/>
      <c r="C424" s="175"/>
      <c r="D424" s="175"/>
      <c r="E424" s="175"/>
      <c r="F424" s="95"/>
      <c r="G424" s="95"/>
      <c r="H424" s="111"/>
      <c r="I424" s="111"/>
    </row>
    <row r="425" spans="1:9" ht="15" customHeight="1" x14ac:dyDescent="0.2">
      <c r="A425" s="96" t="s">
        <v>133</v>
      </c>
      <c r="B425" s="168" t="s">
        <v>20</v>
      </c>
      <c r="C425" s="168"/>
      <c r="D425" s="168"/>
      <c r="E425" s="168"/>
      <c r="F425" s="97" t="s">
        <v>440</v>
      </c>
      <c r="G425" s="97" t="s">
        <v>441</v>
      </c>
      <c r="H425" s="186" t="s">
        <v>441</v>
      </c>
      <c r="I425" s="186"/>
    </row>
    <row r="426" spans="1:9" ht="15" customHeight="1" x14ac:dyDescent="0.2">
      <c r="A426" s="98" t="s">
        <v>135</v>
      </c>
      <c r="B426" s="170" t="s">
        <v>34</v>
      </c>
      <c r="C426" s="170"/>
      <c r="D426" s="170"/>
      <c r="E426" s="170"/>
      <c r="F426" s="99" t="s">
        <v>346</v>
      </c>
      <c r="G426" s="99" t="s">
        <v>305</v>
      </c>
      <c r="H426" s="187" t="s">
        <v>305</v>
      </c>
      <c r="I426" s="187"/>
    </row>
    <row r="427" spans="1:9" ht="15" customHeight="1" x14ac:dyDescent="0.2">
      <c r="A427" s="98" t="s">
        <v>138</v>
      </c>
      <c r="B427" s="170" t="s">
        <v>139</v>
      </c>
      <c r="C427" s="170"/>
      <c r="D427" s="170"/>
      <c r="E427" s="170"/>
      <c r="F427" s="99" t="s">
        <v>442</v>
      </c>
      <c r="G427" s="99" t="s">
        <v>443</v>
      </c>
      <c r="H427" s="187" t="s">
        <v>443</v>
      </c>
      <c r="I427" s="187"/>
    </row>
    <row r="428" spans="1:9" ht="12" customHeight="1" x14ac:dyDescent="0.2">
      <c r="A428" s="173" t="s">
        <v>444</v>
      </c>
      <c r="B428" s="173"/>
      <c r="C428" s="173"/>
      <c r="D428" s="173"/>
      <c r="E428" s="173"/>
      <c r="F428" s="92" t="s">
        <v>445</v>
      </c>
      <c r="G428" s="92" t="s">
        <v>445</v>
      </c>
      <c r="H428" s="189" t="s">
        <v>445</v>
      </c>
      <c r="I428" s="189"/>
    </row>
    <row r="429" spans="1:9" ht="0.95" customHeight="1" x14ac:dyDescent="0.2">
      <c r="A429" s="173"/>
      <c r="B429" s="173"/>
      <c r="C429" s="173"/>
      <c r="D429" s="173"/>
      <c r="E429" s="173"/>
      <c r="F429" s="93"/>
      <c r="G429" s="93"/>
      <c r="H429" s="109"/>
      <c r="I429" s="109"/>
    </row>
    <row r="430" spans="1:9" ht="12" customHeight="1" x14ac:dyDescent="0.2">
      <c r="A430" s="175" t="s">
        <v>242</v>
      </c>
      <c r="B430" s="175"/>
      <c r="C430" s="175"/>
      <c r="D430" s="175"/>
      <c r="E430" s="175"/>
      <c r="F430" s="94" t="s">
        <v>445</v>
      </c>
      <c r="G430" s="94" t="s">
        <v>445</v>
      </c>
      <c r="H430" s="185" t="s">
        <v>445</v>
      </c>
      <c r="I430" s="185"/>
    </row>
    <row r="431" spans="1:9" ht="0.95" customHeight="1" x14ac:dyDescent="0.2">
      <c r="A431" s="175"/>
      <c r="B431" s="175"/>
      <c r="C431" s="175"/>
      <c r="D431" s="175"/>
      <c r="E431" s="175"/>
      <c r="F431" s="95"/>
      <c r="G431" s="95"/>
      <c r="H431" s="111"/>
      <c r="I431" s="111"/>
    </row>
    <row r="432" spans="1:9" ht="15" customHeight="1" x14ac:dyDescent="0.2">
      <c r="A432" s="96" t="s">
        <v>133</v>
      </c>
      <c r="B432" s="168" t="s">
        <v>20</v>
      </c>
      <c r="C432" s="168"/>
      <c r="D432" s="168"/>
      <c r="E432" s="168"/>
      <c r="F432" s="97" t="s">
        <v>445</v>
      </c>
      <c r="G432" s="97" t="s">
        <v>445</v>
      </c>
      <c r="H432" s="186" t="s">
        <v>445</v>
      </c>
      <c r="I432" s="186"/>
    </row>
    <row r="433" spans="1:9" ht="15" customHeight="1" x14ac:dyDescent="0.2">
      <c r="A433" s="98" t="s">
        <v>135</v>
      </c>
      <c r="B433" s="170" t="s">
        <v>34</v>
      </c>
      <c r="C433" s="170"/>
      <c r="D433" s="170"/>
      <c r="E433" s="170"/>
      <c r="F433" s="99" t="s">
        <v>445</v>
      </c>
      <c r="G433" s="99" t="s">
        <v>445</v>
      </c>
      <c r="H433" s="187" t="s">
        <v>445</v>
      </c>
      <c r="I433" s="187"/>
    </row>
    <row r="434" spans="1:9" ht="12" customHeight="1" x14ac:dyDescent="0.2">
      <c r="A434" s="167" t="s">
        <v>446</v>
      </c>
      <c r="B434" s="167"/>
      <c r="C434" s="167"/>
      <c r="D434" s="167"/>
      <c r="E434" s="167"/>
      <c r="F434" s="90" t="s">
        <v>447</v>
      </c>
      <c r="G434" s="90" t="s">
        <v>448</v>
      </c>
      <c r="H434" s="188" t="s">
        <v>448</v>
      </c>
      <c r="I434" s="188"/>
    </row>
    <row r="435" spans="1:9" ht="0.95" customHeight="1" x14ac:dyDescent="0.2">
      <c r="A435" s="167"/>
      <c r="B435" s="167"/>
      <c r="C435" s="167"/>
      <c r="D435" s="167"/>
      <c r="E435" s="167"/>
      <c r="F435" s="91"/>
      <c r="G435" s="91"/>
      <c r="H435" s="107"/>
      <c r="I435" s="107"/>
    </row>
    <row r="436" spans="1:9" ht="12" customHeight="1" x14ac:dyDescent="0.2">
      <c r="A436" s="173" t="s">
        <v>449</v>
      </c>
      <c r="B436" s="173"/>
      <c r="C436" s="173"/>
      <c r="D436" s="173"/>
      <c r="E436" s="173"/>
      <c r="F436" s="92" t="s">
        <v>296</v>
      </c>
      <c r="G436" s="92" t="s">
        <v>447</v>
      </c>
      <c r="H436" s="189" t="s">
        <v>447</v>
      </c>
      <c r="I436" s="189"/>
    </row>
    <row r="437" spans="1:9" ht="0.95" customHeight="1" x14ac:dyDescent="0.2">
      <c r="A437" s="173"/>
      <c r="B437" s="173"/>
      <c r="C437" s="173"/>
      <c r="D437" s="173"/>
      <c r="E437" s="173"/>
      <c r="F437" s="93"/>
      <c r="G437" s="93"/>
      <c r="H437" s="109"/>
      <c r="I437" s="109"/>
    </row>
    <row r="438" spans="1:9" ht="12" customHeight="1" x14ac:dyDescent="0.2">
      <c r="A438" s="175" t="s">
        <v>242</v>
      </c>
      <c r="B438" s="175"/>
      <c r="C438" s="175"/>
      <c r="D438" s="175"/>
      <c r="E438" s="175"/>
      <c r="F438" s="94" t="s">
        <v>296</v>
      </c>
      <c r="G438" s="94" t="s">
        <v>447</v>
      </c>
      <c r="H438" s="185" t="s">
        <v>447</v>
      </c>
      <c r="I438" s="185"/>
    </row>
    <row r="439" spans="1:9" ht="0.95" customHeight="1" x14ac:dyDescent="0.2">
      <c r="A439" s="175"/>
      <c r="B439" s="175"/>
      <c r="C439" s="175"/>
      <c r="D439" s="175"/>
      <c r="E439" s="175"/>
      <c r="F439" s="95"/>
      <c r="G439" s="95"/>
      <c r="H439" s="111"/>
      <c r="I439" s="111"/>
    </row>
    <row r="440" spans="1:9" ht="15" customHeight="1" x14ac:dyDescent="0.2">
      <c r="A440" s="96" t="s">
        <v>133</v>
      </c>
      <c r="B440" s="168" t="s">
        <v>20</v>
      </c>
      <c r="C440" s="168"/>
      <c r="D440" s="168"/>
      <c r="E440" s="168"/>
      <c r="F440" s="97" t="s">
        <v>296</v>
      </c>
      <c r="G440" s="97" t="s">
        <v>447</v>
      </c>
      <c r="H440" s="186" t="s">
        <v>447</v>
      </c>
      <c r="I440" s="186"/>
    </row>
    <row r="441" spans="1:9" ht="15" customHeight="1" x14ac:dyDescent="0.2">
      <c r="A441" s="98" t="s">
        <v>135</v>
      </c>
      <c r="B441" s="170" t="s">
        <v>34</v>
      </c>
      <c r="C441" s="170"/>
      <c r="D441" s="170"/>
      <c r="E441" s="170"/>
      <c r="F441" s="99" t="s">
        <v>296</v>
      </c>
      <c r="G441" s="99" t="s">
        <v>447</v>
      </c>
      <c r="H441" s="187" t="s">
        <v>447</v>
      </c>
      <c r="I441" s="187"/>
    </row>
    <row r="442" spans="1:9" ht="12" customHeight="1" x14ac:dyDescent="0.2">
      <c r="A442" s="173" t="s">
        <v>450</v>
      </c>
      <c r="B442" s="173"/>
      <c r="C442" s="173"/>
      <c r="D442" s="173"/>
      <c r="E442" s="173"/>
      <c r="F442" s="92" t="s">
        <v>451</v>
      </c>
      <c r="G442" s="92" t="s">
        <v>451</v>
      </c>
      <c r="H442" s="189" t="s">
        <v>451</v>
      </c>
      <c r="I442" s="189"/>
    </row>
    <row r="443" spans="1:9" ht="0.95" customHeight="1" x14ac:dyDescent="0.2">
      <c r="A443" s="173"/>
      <c r="B443" s="173"/>
      <c r="C443" s="173"/>
      <c r="D443" s="173"/>
      <c r="E443" s="173"/>
      <c r="F443" s="93"/>
      <c r="G443" s="93"/>
      <c r="H443" s="109"/>
      <c r="I443" s="109"/>
    </row>
    <row r="444" spans="1:9" ht="12" customHeight="1" x14ac:dyDescent="0.2">
      <c r="A444" s="175" t="s">
        <v>242</v>
      </c>
      <c r="B444" s="175"/>
      <c r="C444" s="175"/>
      <c r="D444" s="175"/>
      <c r="E444" s="175"/>
      <c r="F444" s="94" t="s">
        <v>451</v>
      </c>
      <c r="G444" s="94" t="s">
        <v>451</v>
      </c>
      <c r="H444" s="185" t="s">
        <v>451</v>
      </c>
      <c r="I444" s="185"/>
    </row>
    <row r="445" spans="1:9" ht="0.95" customHeight="1" x14ac:dyDescent="0.2">
      <c r="A445" s="175"/>
      <c r="B445" s="175"/>
      <c r="C445" s="175"/>
      <c r="D445" s="175"/>
      <c r="E445" s="175"/>
      <c r="F445" s="95"/>
      <c r="G445" s="95"/>
      <c r="H445" s="111"/>
      <c r="I445" s="111"/>
    </row>
    <row r="446" spans="1:9" ht="15" customHeight="1" x14ac:dyDescent="0.2">
      <c r="A446" s="96" t="s">
        <v>133</v>
      </c>
      <c r="B446" s="168" t="s">
        <v>20</v>
      </c>
      <c r="C446" s="168"/>
      <c r="D446" s="168"/>
      <c r="E446" s="168"/>
      <c r="F446" s="97" t="s">
        <v>451</v>
      </c>
      <c r="G446" s="97" t="s">
        <v>451</v>
      </c>
      <c r="H446" s="186" t="s">
        <v>451</v>
      </c>
      <c r="I446" s="186"/>
    </row>
    <row r="447" spans="1:9" ht="15" customHeight="1" x14ac:dyDescent="0.2">
      <c r="A447" s="98" t="s">
        <v>144</v>
      </c>
      <c r="B447" s="170" t="s">
        <v>145</v>
      </c>
      <c r="C447" s="170"/>
      <c r="D447" s="170"/>
      <c r="E447" s="170"/>
      <c r="F447" s="99" t="s">
        <v>451</v>
      </c>
      <c r="G447" s="99" t="s">
        <v>451</v>
      </c>
      <c r="H447" s="187" t="s">
        <v>451</v>
      </c>
      <c r="I447" s="187"/>
    </row>
    <row r="448" spans="1:9" ht="12" customHeight="1" x14ac:dyDescent="0.2">
      <c r="A448" s="173" t="s">
        <v>452</v>
      </c>
      <c r="B448" s="173"/>
      <c r="C448" s="173"/>
      <c r="D448" s="173"/>
      <c r="E448" s="173"/>
      <c r="F448" s="92" t="s">
        <v>289</v>
      </c>
      <c r="G448" s="92" t="s">
        <v>212</v>
      </c>
      <c r="H448" s="189" t="s">
        <v>212</v>
      </c>
      <c r="I448" s="189"/>
    </row>
    <row r="449" spans="1:9" ht="0.95" customHeight="1" x14ac:dyDescent="0.2">
      <c r="A449" s="173"/>
      <c r="B449" s="173"/>
      <c r="C449" s="173"/>
      <c r="D449" s="173"/>
      <c r="E449" s="173"/>
      <c r="F449" s="93"/>
      <c r="G449" s="93"/>
      <c r="H449" s="109"/>
      <c r="I449" s="109"/>
    </row>
    <row r="450" spans="1:9" ht="12" customHeight="1" x14ac:dyDescent="0.2">
      <c r="A450" s="175" t="s">
        <v>242</v>
      </c>
      <c r="B450" s="175"/>
      <c r="C450" s="175"/>
      <c r="D450" s="175"/>
      <c r="E450" s="175"/>
      <c r="F450" s="94" t="s">
        <v>289</v>
      </c>
      <c r="G450" s="94" t="s">
        <v>212</v>
      </c>
      <c r="H450" s="185" t="s">
        <v>212</v>
      </c>
      <c r="I450" s="185"/>
    </row>
    <row r="451" spans="1:9" ht="0.95" customHeight="1" x14ac:dyDescent="0.2">
      <c r="A451" s="175"/>
      <c r="B451" s="175"/>
      <c r="C451" s="175"/>
      <c r="D451" s="175"/>
      <c r="E451" s="175"/>
      <c r="F451" s="95"/>
      <c r="G451" s="95"/>
      <c r="H451" s="111"/>
      <c r="I451" s="111"/>
    </row>
    <row r="452" spans="1:9" ht="15" customHeight="1" x14ac:dyDescent="0.2">
      <c r="A452" s="96" t="s">
        <v>133</v>
      </c>
      <c r="B452" s="168" t="s">
        <v>20</v>
      </c>
      <c r="C452" s="168"/>
      <c r="D452" s="168"/>
      <c r="E452" s="168"/>
      <c r="F452" s="97" t="s">
        <v>289</v>
      </c>
      <c r="G452" s="97" t="s">
        <v>212</v>
      </c>
      <c r="H452" s="186" t="s">
        <v>212</v>
      </c>
      <c r="I452" s="186"/>
    </row>
    <row r="453" spans="1:9" ht="15" customHeight="1" x14ac:dyDescent="0.2">
      <c r="A453" s="98" t="s">
        <v>135</v>
      </c>
      <c r="B453" s="170" t="s">
        <v>34</v>
      </c>
      <c r="C453" s="170"/>
      <c r="D453" s="170"/>
      <c r="E453" s="170"/>
      <c r="F453" s="99" t="s">
        <v>289</v>
      </c>
      <c r="G453" s="99" t="s">
        <v>212</v>
      </c>
      <c r="H453" s="187" t="s">
        <v>212</v>
      </c>
      <c r="I453" s="187"/>
    </row>
    <row r="454" spans="1:9" ht="12" customHeight="1" x14ac:dyDescent="0.2">
      <c r="A454" s="167" t="s">
        <v>453</v>
      </c>
      <c r="B454" s="167"/>
      <c r="C454" s="167"/>
      <c r="D454" s="167"/>
      <c r="E454" s="167"/>
      <c r="F454" s="90" t="s">
        <v>454</v>
      </c>
      <c r="G454" s="90" t="s">
        <v>454</v>
      </c>
      <c r="H454" s="188" t="s">
        <v>454</v>
      </c>
      <c r="I454" s="188"/>
    </row>
    <row r="455" spans="1:9" ht="0.95" customHeight="1" x14ac:dyDescent="0.2">
      <c r="A455" s="167"/>
      <c r="B455" s="167"/>
      <c r="C455" s="167"/>
      <c r="D455" s="167"/>
      <c r="E455" s="167"/>
      <c r="F455" s="91"/>
      <c r="G455" s="91"/>
      <c r="H455" s="107"/>
      <c r="I455" s="107"/>
    </row>
    <row r="456" spans="1:9" ht="12" customHeight="1" x14ac:dyDescent="0.2">
      <c r="A456" s="173" t="s">
        <v>455</v>
      </c>
      <c r="B456" s="173"/>
      <c r="C456" s="173"/>
      <c r="D456" s="173"/>
      <c r="E456" s="173"/>
      <c r="F456" s="92" t="s">
        <v>454</v>
      </c>
      <c r="G456" s="92" t="s">
        <v>454</v>
      </c>
      <c r="H456" s="189" t="s">
        <v>454</v>
      </c>
      <c r="I456" s="189"/>
    </row>
    <row r="457" spans="1:9" ht="0.95" customHeight="1" x14ac:dyDescent="0.2">
      <c r="A457" s="173"/>
      <c r="B457" s="173"/>
      <c r="C457" s="173"/>
      <c r="D457" s="173"/>
      <c r="E457" s="173"/>
      <c r="F457" s="93"/>
      <c r="G457" s="93"/>
      <c r="H457" s="109"/>
      <c r="I457" s="109"/>
    </row>
    <row r="458" spans="1:9" ht="12" customHeight="1" x14ac:dyDescent="0.2">
      <c r="A458" s="175" t="s">
        <v>242</v>
      </c>
      <c r="B458" s="175"/>
      <c r="C458" s="175"/>
      <c r="D458" s="175"/>
      <c r="E458" s="175"/>
      <c r="F458" s="94" t="s">
        <v>454</v>
      </c>
      <c r="G458" s="94" t="s">
        <v>454</v>
      </c>
      <c r="H458" s="185" t="s">
        <v>454</v>
      </c>
      <c r="I458" s="185"/>
    </row>
    <row r="459" spans="1:9" ht="0.95" customHeight="1" x14ac:dyDescent="0.2">
      <c r="A459" s="175"/>
      <c r="B459" s="175"/>
      <c r="C459" s="175"/>
      <c r="D459" s="175"/>
      <c r="E459" s="175"/>
      <c r="F459" s="95"/>
      <c r="G459" s="95"/>
      <c r="H459" s="111"/>
      <c r="I459" s="111"/>
    </row>
    <row r="460" spans="1:9" ht="15" customHeight="1" x14ac:dyDescent="0.2">
      <c r="A460" s="96" t="s">
        <v>133</v>
      </c>
      <c r="B460" s="168" t="s">
        <v>20</v>
      </c>
      <c r="C460" s="168"/>
      <c r="D460" s="168"/>
      <c r="E460" s="168"/>
      <c r="F460" s="97" t="s">
        <v>454</v>
      </c>
      <c r="G460" s="97" t="s">
        <v>454</v>
      </c>
      <c r="H460" s="186" t="s">
        <v>454</v>
      </c>
      <c r="I460" s="186"/>
    </row>
    <row r="461" spans="1:9" ht="15" customHeight="1" x14ac:dyDescent="0.2">
      <c r="A461" s="98" t="s">
        <v>138</v>
      </c>
      <c r="B461" s="170" t="s">
        <v>139</v>
      </c>
      <c r="C461" s="170"/>
      <c r="D461" s="170"/>
      <c r="E461" s="170"/>
      <c r="F461" s="99" t="s">
        <v>319</v>
      </c>
      <c r="G461" s="99" t="s">
        <v>319</v>
      </c>
      <c r="H461" s="187" t="s">
        <v>319</v>
      </c>
      <c r="I461" s="187"/>
    </row>
    <row r="462" spans="1:9" ht="15" customHeight="1" x14ac:dyDescent="0.2">
      <c r="A462" s="98" t="s">
        <v>140</v>
      </c>
      <c r="B462" s="170" t="s">
        <v>141</v>
      </c>
      <c r="C462" s="170"/>
      <c r="D462" s="170"/>
      <c r="E462" s="170"/>
      <c r="F462" s="99" t="s">
        <v>456</v>
      </c>
      <c r="G462" s="99" t="s">
        <v>456</v>
      </c>
      <c r="H462" s="187" t="s">
        <v>456</v>
      </c>
      <c r="I462" s="187"/>
    </row>
    <row r="463" spans="1:9" ht="15" customHeight="1" x14ac:dyDescent="0.2">
      <c r="A463" s="98" t="s">
        <v>144</v>
      </c>
      <c r="B463" s="170" t="s">
        <v>145</v>
      </c>
      <c r="C463" s="170"/>
      <c r="D463" s="170"/>
      <c r="E463" s="170"/>
      <c r="F463" s="99" t="s">
        <v>248</v>
      </c>
      <c r="G463" s="99" t="s">
        <v>248</v>
      </c>
      <c r="H463" s="187" t="s">
        <v>248</v>
      </c>
      <c r="I463" s="187"/>
    </row>
    <row r="464" spans="1:9" ht="12" customHeight="1" x14ac:dyDescent="0.2">
      <c r="A464" s="167" t="s">
        <v>457</v>
      </c>
      <c r="B464" s="167"/>
      <c r="C464" s="167"/>
      <c r="D464" s="167"/>
      <c r="E464" s="167"/>
      <c r="F464" s="90" t="s">
        <v>458</v>
      </c>
      <c r="G464" s="90" t="s">
        <v>458</v>
      </c>
      <c r="H464" s="188" t="s">
        <v>458</v>
      </c>
      <c r="I464" s="188"/>
    </row>
    <row r="465" spans="1:9" ht="0.95" customHeight="1" x14ac:dyDescent="0.2">
      <c r="A465" s="167"/>
      <c r="B465" s="167"/>
      <c r="C465" s="167"/>
      <c r="D465" s="167"/>
      <c r="E465" s="167"/>
      <c r="F465" s="91"/>
      <c r="G465" s="91"/>
      <c r="H465" s="107"/>
      <c r="I465" s="107"/>
    </row>
    <row r="466" spans="1:9" ht="12" customHeight="1" x14ac:dyDescent="0.2">
      <c r="A466" s="173" t="s">
        <v>459</v>
      </c>
      <c r="B466" s="173"/>
      <c r="C466" s="173"/>
      <c r="D466" s="173"/>
      <c r="E466" s="173"/>
      <c r="F466" s="92" t="s">
        <v>458</v>
      </c>
      <c r="G466" s="92" t="s">
        <v>458</v>
      </c>
      <c r="H466" s="189" t="s">
        <v>458</v>
      </c>
      <c r="I466" s="189"/>
    </row>
    <row r="467" spans="1:9" ht="0.95" customHeight="1" x14ac:dyDescent="0.2">
      <c r="A467" s="173"/>
      <c r="B467" s="173"/>
      <c r="C467" s="173"/>
      <c r="D467" s="173"/>
      <c r="E467" s="173"/>
      <c r="F467" s="93"/>
      <c r="G467" s="93"/>
      <c r="H467" s="109"/>
      <c r="I467" s="109"/>
    </row>
    <row r="468" spans="1:9" ht="12" customHeight="1" x14ac:dyDescent="0.2">
      <c r="A468" s="175" t="s">
        <v>242</v>
      </c>
      <c r="B468" s="175"/>
      <c r="C468" s="175"/>
      <c r="D468" s="175"/>
      <c r="E468" s="175"/>
      <c r="F468" s="94" t="s">
        <v>458</v>
      </c>
      <c r="G468" s="94" t="s">
        <v>458</v>
      </c>
      <c r="H468" s="185" t="s">
        <v>458</v>
      </c>
      <c r="I468" s="185"/>
    </row>
    <row r="469" spans="1:9" ht="0.95" customHeight="1" x14ac:dyDescent="0.2">
      <c r="A469" s="175"/>
      <c r="B469" s="175"/>
      <c r="C469" s="175"/>
      <c r="D469" s="175"/>
      <c r="E469" s="175"/>
      <c r="F469" s="95"/>
      <c r="G469" s="95"/>
      <c r="H469" s="111"/>
      <c r="I469" s="111"/>
    </row>
    <row r="470" spans="1:9" ht="15" customHeight="1" x14ac:dyDescent="0.2">
      <c r="A470" s="96" t="s">
        <v>133</v>
      </c>
      <c r="B470" s="168" t="s">
        <v>20</v>
      </c>
      <c r="C470" s="168"/>
      <c r="D470" s="168"/>
      <c r="E470" s="168"/>
      <c r="F470" s="97" t="s">
        <v>458</v>
      </c>
      <c r="G470" s="97" t="s">
        <v>458</v>
      </c>
      <c r="H470" s="186" t="s">
        <v>458</v>
      </c>
      <c r="I470" s="186"/>
    </row>
    <row r="471" spans="1:9" ht="15" customHeight="1" x14ac:dyDescent="0.2">
      <c r="A471" s="98" t="s">
        <v>144</v>
      </c>
      <c r="B471" s="170" t="s">
        <v>145</v>
      </c>
      <c r="C471" s="170"/>
      <c r="D471" s="170"/>
      <c r="E471" s="170"/>
      <c r="F471" s="99" t="s">
        <v>458</v>
      </c>
      <c r="G471" s="99" t="s">
        <v>458</v>
      </c>
      <c r="H471" s="187" t="s">
        <v>458</v>
      </c>
      <c r="I471" s="187"/>
    </row>
    <row r="472" spans="1:9" ht="12" customHeight="1" x14ac:dyDescent="0.2">
      <c r="A472" s="178" t="s">
        <v>460</v>
      </c>
      <c r="B472" s="178"/>
      <c r="C472" s="178"/>
      <c r="D472" s="178"/>
      <c r="E472" s="178"/>
      <c r="F472" s="85" t="s">
        <v>461</v>
      </c>
      <c r="G472" s="85" t="s">
        <v>462</v>
      </c>
      <c r="H472" s="190" t="s">
        <v>463</v>
      </c>
      <c r="I472" s="190"/>
    </row>
    <row r="473" spans="1:9" ht="15.75" customHeight="1" x14ac:dyDescent="0.2">
      <c r="A473" s="178"/>
      <c r="B473" s="178"/>
      <c r="C473" s="178"/>
      <c r="D473" s="178"/>
      <c r="E473" s="178"/>
      <c r="F473" s="86"/>
      <c r="G473" s="86"/>
      <c r="H473" s="102"/>
      <c r="I473" s="102"/>
    </row>
    <row r="474" spans="1:9" ht="12" customHeight="1" x14ac:dyDescent="0.2">
      <c r="A474" s="180" t="s">
        <v>464</v>
      </c>
      <c r="B474" s="180"/>
      <c r="C474" s="180"/>
      <c r="D474" s="180"/>
      <c r="E474" s="180"/>
      <c r="F474" s="87" t="s">
        <v>465</v>
      </c>
      <c r="G474" s="87" t="s">
        <v>466</v>
      </c>
      <c r="H474" s="191" t="s">
        <v>466</v>
      </c>
      <c r="I474" s="191"/>
    </row>
    <row r="475" spans="1:9" ht="0.95" customHeight="1" x14ac:dyDescent="0.2">
      <c r="A475" s="180"/>
      <c r="B475" s="180"/>
      <c r="C475" s="180"/>
      <c r="D475" s="180"/>
      <c r="E475" s="180"/>
      <c r="F475" s="88"/>
      <c r="G475" s="88"/>
      <c r="H475" s="104"/>
      <c r="I475" s="104"/>
    </row>
    <row r="476" spans="1:9" ht="0.95" customHeight="1" x14ac:dyDescent="0.2">
      <c r="A476" s="166"/>
      <c r="B476" s="166"/>
      <c r="C476" s="166"/>
      <c r="D476" s="166"/>
      <c r="E476" s="166"/>
      <c r="F476" s="89"/>
      <c r="G476" s="89"/>
      <c r="H476" s="105"/>
      <c r="I476" s="105"/>
    </row>
    <row r="477" spans="1:9" ht="0.95" customHeight="1" x14ac:dyDescent="0.2">
      <c r="A477" s="166"/>
      <c r="B477" s="166"/>
      <c r="C477" s="166"/>
      <c r="D477" s="166"/>
      <c r="E477" s="166"/>
      <c r="F477" s="89"/>
      <c r="G477" s="89"/>
      <c r="H477" s="105"/>
      <c r="I477" s="105"/>
    </row>
    <row r="478" spans="1:9" ht="12" customHeight="1" x14ac:dyDescent="0.2">
      <c r="A478" s="167" t="s">
        <v>467</v>
      </c>
      <c r="B478" s="167"/>
      <c r="C478" s="167"/>
      <c r="D478" s="167"/>
      <c r="E478" s="167"/>
      <c r="F478" s="90" t="s">
        <v>465</v>
      </c>
      <c r="G478" s="90" t="s">
        <v>466</v>
      </c>
      <c r="H478" s="188" t="s">
        <v>466</v>
      </c>
      <c r="I478" s="188"/>
    </row>
    <row r="479" spans="1:9" ht="0.95" customHeight="1" x14ac:dyDescent="0.2">
      <c r="A479" s="167"/>
      <c r="B479" s="167"/>
      <c r="C479" s="167"/>
      <c r="D479" s="167"/>
      <c r="E479" s="167"/>
      <c r="F479" s="91"/>
      <c r="G479" s="91"/>
      <c r="H479" s="107"/>
      <c r="I479" s="107"/>
    </row>
    <row r="480" spans="1:9" ht="12" customHeight="1" x14ac:dyDescent="0.2">
      <c r="A480" s="173" t="s">
        <v>468</v>
      </c>
      <c r="B480" s="173"/>
      <c r="C480" s="173"/>
      <c r="D480" s="173"/>
      <c r="E480" s="173"/>
      <c r="F480" s="92" t="s">
        <v>465</v>
      </c>
      <c r="G480" s="92" t="s">
        <v>466</v>
      </c>
      <c r="H480" s="189" t="s">
        <v>466</v>
      </c>
      <c r="I480" s="189"/>
    </row>
    <row r="481" spans="1:9" ht="0.95" customHeight="1" x14ac:dyDescent="0.2">
      <c r="A481" s="173"/>
      <c r="B481" s="173"/>
      <c r="C481" s="173"/>
      <c r="D481" s="173"/>
      <c r="E481" s="173"/>
      <c r="F481" s="93"/>
      <c r="G481" s="93"/>
      <c r="H481" s="109"/>
      <c r="I481" s="109"/>
    </row>
    <row r="482" spans="1:9" ht="12" customHeight="1" x14ac:dyDescent="0.2">
      <c r="A482" s="175" t="s">
        <v>242</v>
      </c>
      <c r="B482" s="175"/>
      <c r="C482" s="175"/>
      <c r="D482" s="175"/>
      <c r="E482" s="175"/>
      <c r="F482" s="94" t="s">
        <v>465</v>
      </c>
      <c r="G482" s="94" t="s">
        <v>466</v>
      </c>
      <c r="H482" s="185" t="s">
        <v>466</v>
      </c>
      <c r="I482" s="185"/>
    </row>
    <row r="483" spans="1:9" ht="0.95" customHeight="1" x14ac:dyDescent="0.2">
      <c r="A483" s="175"/>
      <c r="B483" s="175"/>
      <c r="C483" s="175"/>
      <c r="D483" s="175"/>
      <c r="E483" s="175"/>
      <c r="F483" s="95"/>
      <c r="G483" s="95"/>
      <c r="H483" s="111"/>
      <c r="I483" s="111"/>
    </row>
    <row r="484" spans="1:9" ht="15" customHeight="1" x14ac:dyDescent="0.2">
      <c r="A484" s="96" t="s">
        <v>133</v>
      </c>
      <c r="B484" s="168" t="s">
        <v>20</v>
      </c>
      <c r="C484" s="168"/>
      <c r="D484" s="168"/>
      <c r="E484" s="168"/>
      <c r="F484" s="97" t="s">
        <v>465</v>
      </c>
      <c r="G484" s="97" t="s">
        <v>466</v>
      </c>
      <c r="H484" s="186" t="s">
        <v>466</v>
      </c>
      <c r="I484" s="186"/>
    </row>
    <row r="485" spans="1:9" ht="15" customHeight="1" x14ac:dyDescent="0.2">
      <c r="A485" s="98" t="s">
        <v>134</v>
      </c>
      <c r="B485" s="170" t="s">
        <v>21</v>
      </c>
      <c r="C485" s="170"/>
      <c r="D485" s="170"/>
      <c r="E485" s="170"/>
      <c r="F485" s="99" t="s">
        <v>469</v>
      </c>
      <c r="G485" s="99" t="s">
        <v>365</v>
      </c>
      <c r="H485" s="187" t="s">
        <v>365</v>
      </c>
      <c r="I485" s="187"/>
    </row>
    <row r="486" spans="1:9" ht="15" customHeight="1" x14ac:dyDescent="0.2">
      <c r="A486" s="98" t="s">
        <v>135</v>
      </c>
      <c r="B486" s="170" t="s">
        <v>34</v>
      </c>
      <c r="C486" s="170"/>
      <c r="D486" s="170"/>
      <c r="E486" s="170"/>
      <c r="F486" s="99" t="s">
        <v>470</v>
      </c>
      <c r="G486" s="99" t="s">
        <v>471</v>
      </c>
      <c r="H486" s="187" t="s">
        <v>471</v>
      </c>
      <c r="I486" s="187"/>
    </row>
    <row r="487" spans="1:9" ht="12" customHeight="1" x14ac:dyDescent="0.2">
      <c r="A487" s="180" t="s">
        <v>472</v>
      </c>
      <c r="B487" s="180"/>
      <c r="C487" s="180"/>
      <c r="D487" s="180"/>
      <c r="E487" s="180"/>
      <c r="F487" s="87" t="s">
        <v>473</v>
      </c>
      <c r="G487" s="87" t="s">
        <v>474</v>
      </c>
      <c r="H487" s="191" t="s">
        <v>475</v>
      </c>
      <c r="I487" s="191"/>
    </row>
    <row r="488" spans="1:9" ht="0.95" customHeight="1" x14ac:dyDescent="0.2">
      <c r="A488" s="180"/>
      <c r="B488" s="180"/>
      <c r="C488" s="180"/>
      <c r="D488" s="180"/>
      <c r="E488" s="180"/>
      <c r="F488" s="88"/>
      <c r="G488" s="88"/>
      <c r="H488" s="104"/>
      <c r="I488" s="104"/>
    </row>
    <row r="489" spans="1:9" ht="0.95" customHeight="1" x14ac:dyDescent="0.2">
      <c r="A489" s="166"/>
      <c r="B489" s="166"/>
      <c r="C489" s="166"/>
      <c r="D489" s="166"/>
      <c r="E489" s="166"/>
      <c r="F489" s="89"/>
      <c r="G489" s="89"/>
      <c r="H489" s="105"/>
      <c r="I489" s="105"/>
    </row>
    <row r="490" spans="1:9" ht="12" customHeight="1" x14ac:dyDescent="0.2">
      <c r="A490" s="167" t="s">
        <v>476</v>
      </c>
      <c r="B490" s="167"/>
      <c r="C490" s="167"/>
      <c r="D490" s="167"/>
      <c r="E490" s="167"/>
      <c r="F490" s="90" t="s">
        <v>473</v>
      </c>
      <c r="G490" s="90" t="s">
        <v>474</v>
      </c>
      <c r="H490" s="188" t="s">
        <v>475</v>
      </c>
      <c r="I490" s="188"/>
    </row>
    <row r="491" spans="1:9" ht="0.95" customHeight="1" x14ac:dyDescent="0.2">
      <c r="A491" s="167"/>
      <c r="B491" s="167"/>
      <c r="C491" s="167"/>
      <c r="D491" s="167"/>
      <c r="E491" s="167"/>
      <c r="F491" s="91"/>
      <c r="G491" s="91"/>
      <c r="H491" s="107"/>
      <c r="I491" s="107"/>
    </row>
    <row r="492" spans="1:9" ht="12" customHeight="1" x14ac:dyDescent="0.2">
      <c r="A492" s="173" t="s">
        <v>477</v>
      </c>
      <c r="B492" s="173"/>
      <c r="C492" s="173"/>
      <c r="D492" s="173"/>
      <c r="E492" s="173"/>
      <c r="F492" s="92" t="s">
        <v>478</v>
      </c>
      <c r="G492" s="92" t="s">
        <v>479</v>
      </c>
      <c r="H492" s="189" t="s">
        <v>480</v>
      </c>
      <c r="I492" s="189"/>
    </row>
    <row r="493" spans="1:9" ht="0.95" customHeight="1" x14ac:dyDescent="0.2">
      <c r="A493" s="173"/>
      <c r="B493" s="173"/>
      <c r="C493" s="173"/>
      <c r="D493" s="173"/>
      <c r="E493" s="173"/>
      <c r="F493" s="93"/>
      <c r="G493" s="93"/>
      <c r="H493" s="109"/>
      <c r="I493" s="109"/>
    </row>
    <row r="494" spans="1:9" ht="12" customHeight="1" x14ac:dyDescent="0.2">
      <c r="A494" s="175" t="s">
        <v>242</v>
      </c>
      <c r="B494" s="175"/>
      <c r="C494" s="175"/>
      <c r="D494" s="175"/>
      <c r="E494" s="175"/>
      <c r="F494" s="94" t="s">
        <v>481</v>
      </c>
      <c r="G494" s="94" t="s">
        <v>479</v>
      </c>
      <c r="H494" s="185" t="s">
        <v>480</v>
      </c>
      <c r="I494" s="185"/>
    </row>
    <row r="495" spans="1:9" ht="0.95" customHeight="1" x14ac:dyDescent="0.2">
      <c r="A495" s="175"/>
      <c r="B495" s="175"/>
      <c r="C495" s="175"/>
      <c r="D495" s="175"/>
      <c r="E495" s="175"/>
      <c r="F495" s="95"/>
      <c r="G495" s="95"/>
      <c r="H495" s="111"/>
      <c r="I495" s="111"/>
    </row>
    <row r="496" spans="1:9" ht="15" customHeight="1" x14ac:dyDescent="0.2">
      <c r="A496" s="96" t="s">
        <v>133</v>
      </c>
      <c r="B496" s="168" t="s">
        <v>20</v>
      </c>
      <c r="C496" s="168"/>
      <c r="D496" s="168"/>
      <c r="E496" s="168"/>
      <c r="F496" s="97" t="s">
        <v>481</v>
      </c>
      <c r="G496" s="97" t="s">
        <v>479</v>
      </c>
      <c r="H496" s="186" t="s">
        <v>480</v>
      </c>
      <c r="I496" s="186"/>
    </row>
    <row r="497" spans="1:9" ht="15" customHeight="1" x14ac:dyDescent="0.2">
      <c r="A497" s="98" t="s">
        <v>135</v>
      </c>
      <c r="B497" s="170" t="s">
        <v>34</v>
      </c>
      <c r="C497" s="170"/>
      <c r="D497" s="170"/>
      <c r="E497" s="170"/>
      <c r="F497" s="99" t="s">
        <v>267</v>
      </c>
      <c r="G497" s="99" t="s">
        <v>267</v>
      </c>
      <c r="H497" s="187" t="s">
        <v>267</v>
      </c>
      <c r="I497" s="187"/>
    </row>
    <row r="498" spans="1:9" ht="15" customHeight="1" x14ac:dyDescent="0.2">
      <c r="A498" s="98" t="s">
        <v>144</v>
      </c>
      <c r="B498" s="170" t="s">
        <v>145</v>
      </c>
      <c r="C498" s="170"/>
      <c r="D498" s="170"/>
      <c r="E498" s="170"/>
      <c r="F498" s="99" t="s">
        <v>482</v>
      </c>
      <c r="G498" s="99" t="s">
        <v>483</v>
      </c>
      <c r="H498" s="187" t="s">
        <v>484</v>
      </c>
      <c r="I498" s="187"/>
    </row>
    <row r="499" spans="1:9" ht="12" customHeight="1" x14ac:dyDescent="0.2">
      <c r="A499" s="175" t="s">
        <v>348</v>
      </c>
      <c r="B499" s="175"/>
      <c r="C499" s="175"/>
      <c r="D499" s="175"/>
      <c r="E499" s="175"/>
      <c r="F499" s="94" t="s">
        <v>485</v>
      </c>
      <c r="G499" s="94" t="s">
        <v>212</v>
      </c>
      <c r="H499" s="185" t="s">
        <v>212</v>
      </c>
      <c r="I499" s="185"/>
    </row>
    <row r="500" spans="1:9" ht="0.95" customHeight="1" x14ac:dyDescent="0.2">
      <c r="A500" s="175"/>
      <c r="B500" s="175"/>
      <c r="C500" s="175"/>
      <c r="D500" s="175"/>
      <c r="E500" s="175"/>
      <c r="F500" s="95"/>
      <c r="G500" s="95"/>
      <c r="H500" s="111"/>
      <c r="I500" s="111"/>
    </row>
    <row r="501" spans="1:9" ht="15" customHeight="1" x14ac:dyDescent="0.2">
      <c r="A501" s="96" t="s">
        <v>133</v>
      </c>
      <c r="B501" s="168" t="s">
        <v>20</v>
      </c>
      <c r="C501" s="168"/>
      <c r="D501" s="168"/>
      <c r="E501" s="168"/>
      <c r="F501" s="97" t="s">
        <v>485</v>
      </c>
      <c r="G501" s="97" t="s">
        <v>212</v>
      </c>
      <c r="H501" s="186" t="s">
        <v>212</v>
      </c>
      <c r="I501" s="186"/>
    </row>
    <row r="502" spans="1:9" ht="15" customHeight="1" x14ac:dyDescent="0.2">
      <c r="A502" s="98" t="s">
        <v>144</v>
      </c>
      <c r="B502" s="170" t="s">
        <v>145</v>
      </c>
      <c r="C502" s="170"/>
      <c r="D502" s="170"/>
      <c r="E502" s="170"/>
      <c r="F502" s="99" t="s">
        <v>485</v>
      </c>
      <c r="G502" s="99" t="s">
        <v>212</v>
      </c>
      <c r="H502" s="187" t="s">
        <v>212</v>
      </c>
      <c r="I502" s="187"/>
    </row>
    <row r="503" spans="1:9" ht="12" customHeight="1" x14ac:dyDescent="0.2">
      <c r="A503" s="173" t="s">
        <v>486</v>
      </c>
      <c r="B503" s="173"/>
      <c r="C503" s="173"/>
      <c r="D503" s="173"/>
      <c r="E503" s="173"/>
      <c r="F503" s="92" t="s">
        <v>487</v>
      </c>
      <c r="G503" s="92" t="s">
        <v>488</v>
      </c>
      <c r="H503" s="189" t="s">
        <v>489</v>
      </c>
      <c r="I503" s="189"/>
    </row>
    <row r="504" spans="1:9" ht="0.95" customHeight="1" x14ac:dyDescent="0.2">
      <c r="A504" s="173"/>
      <c r="B504" s="173"/>
      <c r="C504" s="173"/>
      <c r="D504" s="173"/>
      <c r="E504" s="173"/>
      <c r="F504" s="93"/>
      <c r="G504" s="93"/>
      <c r="H504" s="109"/>
      <c r="I504" s="109"/>
    </row>
    <row r="505" spans="1:9" ht="12" customHeight="1" x14ac:dyDescent="0.2">
      <c r="A505" s="175" t="s">
        <v>242</v>
      </c>
      <c r="B505" s="175"/>
      <c r="C505" s="175"/>
      <c r="D505" s="175"/>
      <c r="E505" s="175"/>
      <c r="F505" s="94" t="s">
        <v>487</v>
      </c>
      <c r="G505" s="94" t="s">
        <v>488</v>
      </c>
      <c r="H505" s="185" t="s">
        <v>489</v>
      </c>
      <c r="I505" s="185"/>
    </row>
    <row r="506" spans="1:9" ht="0.95" customHeight="1" x14ac:dyDescent="0.2">
      <c r="A506" s="175"/>
      <c r="B506" s="175"/>
      <c r="C506" s="175"/>
      <c r="D506" s="175"/>
      <c r="E506" s="175"/>
      <c r="F506" s="95"/>
      <c r="G506" s="95"/>
      <c r="H506" s="111"/>
      <c r="I506" s="111"/>
    </row>
    <row r="507" spans="1:9" ht="15" customHeight="1" x14ac:dyDescent="0.2">
      <c r="A507" s="96" t="s">
        <v>133</v>
      </c>
      <c r="B507" s="168" t="s">
        <v>20</v>
      </c>
      <c r="C507" s="168"/>
      <c r="D507" s="168"/>
      <c r="E507" s="168"/>
      <c r="F507" s="97" t="s">
        <v>487</v>
      </c>
      <c r="G507" s="97" t="s">
        <v>488</v>
      </c>
      <c r="H507" s="186" t="s">
        <v>489</v>
      </c>
      <c r="I507" s="186"/>
    </row>
    <row r="508" spans="1:9" ht="15" customHeight="1" x14ac:dyDescent="0.2">
      <c r="A508" s="98" t="s">
        <v>135</v>
      </c>
      <c r="B508" s="170" t="s">
        <v>34</v>
      </c>
      <c r="C508" s="170"/>
      <c r="D508" s="170"/>
      <c r="E508" s="170"/>
      <c r="F508" s="99" t="s">
        <v>490</v>
      </c>
      <c r="G508" s="99" t="s">
        <v>491</v>
      </c>
      <c r="H508" s="187" t="s">
        <v>492</v>
      </c>
      <c r="I508" s="187"/>
    </row>
    <row r="509" spans="1:9" ht="15" customHeight="1" x14ac:dyDescent="0.2">
      <c r="A509" s="98" t="s">
        <v>144</v>
      </c>
      <c r="B509" s="170" t="s">
        <v>145</v>
      </c>
      <c r="C509" s="170"/>
      <c r="D509" s="170"/>
      <c r="E509" s="170"/>
      <c r="F509" s="99" t="s">
        <v>294</v>
      </c>
      <c r="G509" s="99" t="s">
        <v>294</v>
      </c>
      <c r="H509" s="187" t="s">
        <v>294</v>
      </c>
      <c r="I509" s="187"/>
    </row>
    <row r="510" spans="1:9" ht="12" customHeight="1" x14ac:dyDescent="0.2">
      <c r="A510" s="178" t="s">
        <v>493</v>
      </c>
      <c r="B510" s="178"/>
      <c r="C510" s="178"/>
      <c r="D510" s="178"/>
      <c r="E510" s="178"/>
      <c r="F510" s="85" t="s">
        <v>494</v>
      </c>
      <c r="G510" s="85" t="s">
        <v>495</v>
      </c>
      <c r="H510" s="190" t="s">
        <v>496</v>
      </c>
      <c r="I510" s="190"/>
    </row>
    <row r="511" spans="1:9" ht="9" customHeight="1" x14ac:dyDescent="0.2">
      <c r="A511" s="178"/>
      <c r="B511" s="178"/>
      <c r="C511" s="178"/>
      <c r="D511" s="178"/>
      <c r="E511" s="178"/>
      <c r="F511" s="86"/>
      <c r="G511" s="86"/>
      <c r="H511" s="102"/>
      <c r="I511" s="102"/>
    </row>
    <row r="512" spans="1:9" ht="12" customHeight="1" x14ac:dyDescent="0.2">
      <c r="A512" s="180" t="s">
        <v>497</v>
      </c>
      <c r="B512" s="180"/>
      <c r="C512" s="180"/>
      <c r="D512" s="180"/>
      <c r="E512" s="180"/>
      <c r="F512" s="87" t="s">
        <v>498</v>
      </c>
      <c r="G512" s="87" t="s">
        <v>499</v>
      </c>
      <c r="H512" s="191" t="s">
        <v>499</v>
      </c>
      <c r="I512" s="191"/>
    </row>
    <row r="513" spans="1:9" ht="0.95" customHeight="1" x14ac:dyDescent="0.2">
      <c r="A513" s="180"/>
      <c r="B513" s="180"/>
      <c r="C513" s="180"/>
      <c r="D513" s="180"/>
      <c r="E513" s="180"/>
      <c r="F513" s="88"/>
      <c r="G513" s="88"/>
      <c r="H513" s="104"/>
      <c r="I513" s="104"/>
    </row>
    <row r="514" spans="1:9" ht="0.95" customHeight="1" x14ac:dyDescent="0.2">
      <c r="A514" s="166"/>
      <c r="B514" s="166"/>
      <c r="C514" s="166"/>
      <c r="D514" s="166"/>
      <c r="E514" s="166"/>
      <c r="F514" s="89"/>
      <c r="G514" s="89"/>
      <c r="H514" s="105"/>
      <c r="I514" s="105"/>
    </row>
    <row r="515" spans="1:9" ht="12" customHeight="1" x14ac:dyDescent="0.2">
      <c r="A515" s="167" t="s">
        <v>467</v>
      </c>
      <c r="B515" s="167"/>
      <c r="C515" s="167"/>
      <c r="D515" s="167"/>
      <c r="E515" s="167"/>
      <c r="F515" s="90" t="s">
        <v>498</v>
      </c>
      <c r="G515" s="90" t="s">
        <v>499</v>
      </c>
      <c r="H515" s="188" t="s">
        <v>499</v>
      </c>
      <c r="I515" s="188"/>
    </row>
    <row r="516" spans="1:9" ht="0.95" customHeight="1" x14ac:dyDescent="0.2">
      <c r="A516" s="167"/>
      <c r="B516" s="167"/>
      <c r="C516" s="167"/>
      <c r="D516" s="167"/>
      <c r="E516" s="167"/>
      <c r="F516" s="91"/>
      <c r="G516" s="91"/>
      <c r="H516" s="107"/>
      <c r="I516" s="107"/>
    </row>
    <row r="517" spans="1:9" ht="12" customHeight="1" x14ac:dyDescent="0.2">
      <c r="A517" s="173" t="s">
        <v>468</v>
      </c>
      <c r="B517" s="173"/>
      <c r="C517" s="173"/>
      <c r="D517" s="173"/>
      <c r="E517" s="173"/>
      <c r="F517" s="92" t="s">
        <v>498</v>
      </c>
      <c r="G517" s="92" t="s">
        <v>499</v>
      </c>
      <c r="H517" s="189" t="s">
        <v>499</v>
      </c>
      <c r="I517" s="189"/>
    </row>
    <row r="518" spans="1:9" ht="0.95" customHeight="1" x14ac:dyDescent="0.2">
      <c r="A518" s="173"/>
      <c r="B518" s="173"/>
      <c r="C518" s="173"/>
      <c r="D518" s="173"/>
      <c r="E518" s="173"/>
      <c r="F518" s="93"/>
      <c r="G518" s="93"/>
      <c r="H518" s="109"/>
      <c r="I518" s="109"/>
    </row>
    <row r="519" spans="1:9" ht="12" customHeight="1" x14ac:dyDescent="0.2">
      <c r="A519" s="175" t="s">
        <v>242</v>
      </c>
      <c r="B519" s="175"/>
      <c r="C519" s="175"/>
      <c r="D519" s="175"/>
      <c r="E519" s="175"/>
      <c r="F519" s="94" t="s">
        <v>498</v>
      </c>
      <c r="G519" s="94" t="s">
        <v>499</v>
      </c>
      <c r="H519" s="185" t="s">
        <v>499</v>
      </c>
      <c r="I519" s="185"/>
    </row>
    <row r="520" spans="1:9" ht="0.95" customHeight="1" x14ac:dyDescent="0.2">
      <c r="A520" s="175"/>
      <c r="B520" s="175"/>
      <c r="C520" s="175"/>
      <c r="D520" s="175"/>
      <c r="E520" s="175"/>
      <c r="F520" s="95"/>
      <c r="G520" s="95"/>
      <c r="H520" s="111"/>
      <c r="I520" s="111"/>
    </row>
    <row r="521" spans="1:9" ht="15" customHeight="1" x14ac:dyDescent="0.2">
      <c r="A521" s="96" t="s">
        <v>133</v>
      </c>
      <c r="B521" s="168" t="s">
        <v>20</v>
      </c>
      <c r="C521" s="168"/>
      <c r="D521" s="168"/>
      <c r="E521" s="168"/>
      <c r="F521" s="97" t="s">
        <v>498</v>
      </c>
      <c r="G521" s="97" t="s">
        <v>499</v>
      </c>
      <c r="H521" s="186" t="s">
        <v>499</v>
      </c>
      <c r="I521" s="186"/>
    </row>
    <row r="522" spans="1:9" ht="15" customHeight="1" x14ac:dyDescent="0.2">
      <c r="A522" s="98" t="s">
        <v>134</v>
      </c>
      <c r="B522" s="170" t="s">
        <v>21</v>
      </c>
      <c r="C522" s="170"/>
      <c r="D522" s="170"/>
      <c r="E522" s="170"/>
      <c r="F522" s="99" t="s">
        <v>500</v>
      </c>
      <c r="G522" s="99" t="s">
        <v>501</v>
      </c>
      <c r="H522" s="187" t="s">
        <v>501</v>
      </c>
      <c r="I522" s="187"/>
    </row>
    <row r="523" spans="1:9" ht="15" customHeight="1" x14ac:dyDescent="0.2">
      <c r="A523" s="98" t="s">
        <v>135</v>
      </c>
      <c r="B523" s="170" t="s">
        <v>34</v>
      </c>
      <c r="C523" s="170"/>
      <c r="D523" s="170"/>
      <c r="E523" s="170"/>
      <c r="F523" s="99" t="s">
        <v>502</v>
      </c>
      <c r="G523" s="99" t="s">
        <v>503</v>
      </c>
      <c r="H523" s="187" t="s">
        <v>503</v>
      </c>
      <c r="I523" s="187"/>
    </row>
    <row r="524" spans="1:9" ht="12" customHeight="1" x14ac:dyDescent="0.2">
      <c r="A524" s="180" t="s">
        <v>504</v>
      </c>
      <c r="B524" s="180"/>
      <c r="C524" s="180"/>
      <c r="D524" s="180"/>
      <c r="E524" s="180"/>
      <c r="F524" s="87" t="s">
        <v>505</v>
      </c>
      <c r="G524" s="87" t="s">
        <v>506</v>
      </c>
      <c r="H524" s="191" t="s">
        <v>507</v>
      </c>
      <c r="I524" s="191"/>
    </row>
    <row r="525" spans="1:9" ht="0.95" customHeight="1" x14ac:dyDescent="0.2">
      <c r="A525" s="180"/>
      <c r="B525" s="180"/>
      <c r="C525" s="180"/>
      <c r="D525" s="180"/>
      <c r="E525" s="180"/>
      <c r="F525" s="88"/>
      <c r="G525" s="88"/>
      <c r="H525" s="104"/>
      <c r="I525" s="104"/>
    </row>
    <row r="526" spans="1:9" ht="0.95" customHeight="1" x14ac:dyDescent="0.2">
      <c r="A526" s="166"/>
      <c r="B526" s="166"/>
      <c r="C526" s="166"/>
      <c r="D526" s="166"/>
      <c r="E526" s="166"/>
      <c r="F526" s="89"/>
      <c r="G526" s="89"/>
      <c r="H526" s="105"/>
      <c r="I526" s="105"/>
    </row>
    <row r="527" spans="1:9" ht="12" customHeight="1" x14ac:dyDescent="0.2">
      <c r="A527" s="167" t="s">
        <v>508</v>
      </c>
      <c r="B527" s="167"/>
      <c r="C527" s="167"/>
      <c r="D527" s="167"/>
      <c r="E527" s="167"/>
      <c r="F527" s="90" t="s">
        <v>505</v>
      </c>
      <c r="G527" s="90" t="s">
        <v>506</v>
      </c>
      <c r="H527" s="188" t="s">
        <v>507</v>
      </c>
      <c r="I527" s="188"/>
    </row>
    <row r="528" spans="1:9" ht="0.95" customHeight="1" x14ac:dyDescent="0.2">
      <c r="A528" s="167"/>
      <c r="B528" s="167"/>
      <c r="C528" s="167"/>
      <c r="D528" s="167"/>
      <c r="E528" s="167"/>
      <c r="F528" s="91"/>
      <c r="G528" s="91"/>
      <c r="H528" s="107"/>
      <c r="I528" s="107"/>
    </row>
    <row r="529" spans="1:9" ht="12" customHeight="1" x14ac:dyDescent="0.2">
      <c r="A529" s="173" t="s">
        <v>509</v>
      </c>
      <c r="B529" s="173"/>
      <c r="C529" s="173"/>
      <c r="D529" s="173"/>
      <c r="E529" s="173"/>
      <c r="F529" s="92" t="s">
        <v>510</v>
      </c>
      <c r="G529" s="92" t="s">
        <v>511</v>
      </c>
      <c r="H529" s="189" t="s">
        <v>512</v>
      </c>
      <c r="I529" s="189"/>
    </row>
    <row r="530" spans="1:9" ht="0.95" customHeight="1" x14ac:dyDescent="0.2">
      <c r="A530" s="173"/>
      <c r="B530" s="173"/>
      <c r="C530" s="173"/>
      <c r="D530" s="173"/>
      <c r="E530" s="173"/>
      <c r="F530" s="93"/>
      <c r="G530" s="93"/>
      <c r="H530" s="109"/>
      <c r="I530" s="109"/>
    </row>
    <row r="531" spans="1:9" ht="12" customHeight="1" x14ac:dyDescent="0.2">
      <c r="A531" s="175" t="s">
        <v>242</v>
      </c>
      <c r="B531" s="175"/>
      <c r="C531" s="175"/>
      <c r="D531" s="175"/>
      <c r="E531" s="175"/>
      <c r="F531" s="94" t="s">
        <v>510</v>
      </c>
      <c r="G531" s="94" t="s">
        <v>511</v>
      </c>
      <c r="H531" s="185" t="s">
        <v>512</v>
      </c>
      <c r="I531" s="185"/>
    </row>
    <row r="532" spans="1:9" ht="0.95" customHeight="1" x14ac:dyDescent="0.2">
      <c r="A532" s="175"/>
      <c r="B532" s="175"/>
      <c r="C532" s="175"/>
      <c r="D532" s="175"/>
      <c r="E532" s="175"/>
      <c r="F532" s="95"/>
      <c r="G532" s="95"/>
      <c r="H532" s="111"/>
      <c r="I532" s="111"/>
    </row>
    <row r="533" spans="1:9" ht="15" customHeight="1" x14ac:dyDescent="0.2">
      <c r="A533" s="96" t="s">
        <v>133</v>
      </c>
      <c r="B533" s="168" t="s">
        <v>20</v>
      </c>
      <c r="C533" s="168"/>
      <c r="D533" s="168"/>
      <c r="E533" s="168"/>
      <c r="F533" s="97" t="s">
        <v>510</v>
      </c>
      <c r="G533" s="97" t="s">
        <v>511</v>
      </c>
      <c r="H533" s="186" t="s">
        <v>512</v>
      </c>
      <c r="I533" s="186"/>
    </row>
    <row r="534" spans="1:9" ht="15" customHeight="1" x14ac:dyDescent="0.2">
      <c r="A534" s="98" t="s">
        <v>144</v>
      </c>
      <c r="B534" s="170" t="s">
        <v>145</v>
      </c>
      <c r="C534" s="170"/>
      <c r="D534" s="170"/>
      <c r="E534" s="170"/>
      <c r="F534" s="99" t="s">
        <v>510</v>
      </c>
      <c r="G534" s="99" t="s">
        <v>511</v>
      </c>
      <c r="H534" s="187" t="s">
        <v>512</v>
      </c>
      <c r="I534" s="187"/>
    </row>
    <row r="535" spans="1:9" ht="12" customHeight="1" x14ac:dyDescent="0.2">
      <c r="A535" s="173" t="s">
        <v>513</v>
      </c>
      <c r="B535" s="173"/>
      <c r="C535" s="173"/>
      <c r="D535" s="173"/>
      <c r="E535" s="173"/>
      <c r="F535" s="92" t="s">
        <v>514</v>
      </c>
      <c r="G535" s="92" t="s">
        <v>514</v>
      </c>
      <c r="H535" s="189" t="s">
        <v>514</v>
      </c>
      <c r="I535" s="189"/>
    </row>
    <row r="536" spans="1:9" ht="0.95" customHeight="1" x14ac:dyDescent="0.2">
      <c r="A536" s="173"/>
      <c r="B536" s="173"/>
      <c r="C536" s="173"/>
      <c r="D536" s="173"/>
      <c r="E536" s="173"/>
      <c r="F536" s="93"/>
      <c r="G536" s="93"/>
      <c r="H536" s="109"/>
      <c r="I536" s="109"/>
    </row>
    <row r="537" spans="1:9" ht="12" customHeight="1" x14ac:dyDescent="0.2">
      <c r="A537" s="192" t="s">
        <v>515</v>
      </c>
      <c r="B537" s="192"/>
      <c r="C537" s="192"/>
      <c r="D537" s="192"/>
      <c r="E537" s="192"/>
      <c r="F537" s="113" t="s">
        <v>514</v>
      </c>
      <c r="G537" s="113" t="s">
        <v>514</v>
      </c>
      <c r="H537" s="193" t="s">
        <v>514</v>
      </c>
      <c r="I537" s="193"/>
    </row>
    <row r="538" spans="1:9" ht="0.95" customHeight="1" x14ac:dyDescent="0.2">
      <c r="A538" s="192"/>
      <c r="B538" s="192"/>
      <c r="C538" s="192"/>
      <c r="D538" s="192"/>
      <c r="E538" s="192"/>
      <c r="F538" s="114"/>
      <c r="G538" s="114"/>
      <c r="H538" s="115"/>
      <c r="I538" s="115"/>
    </row>
    <row r="539" spans="1:9" ht="12" customHeight="1" x14ac:dyDescent="0.2">
      <c r="A539" s="175" t="s">
        <v>242</v>
      </c>
      <c r="B539" s="175"/>
      <c r="C539" s="175"/>
      <c r="D539" s="175"/>
      <c r="E539" s="175"/>
      <c r="F539" s="94" t="s">
        <v>516</v>
      </c>
      <c r="G539" s="94" t="s">
        <v>516</v>
      </c>
      <c r="H539" s="185" t="s">
        <v>516</v>
      </c>
      <c r="I539" s="185"/>
    </row>
    <row r="540" spans="1:9" ht="0.95" customHeight="1" x14ac:dyDescent="0.2">
      <c r="A540" s="175"/>
      <c r="B540" s="175"/>
      <c r="C540" s="175"/>
      <c r="D540" s="175"/>
      <c r="E540" s="175"/>
      <c r="F540" s="95"/>
      <c r="G540" s="95"/>
      <c r="H540" s="111"/>
      <c r="I540" s="111"/>
    </row>
    <row r="541" spans="1:9" ht="15" customHeight="1" x14ac:dyDescent="0.2">
      <c r="A541" s="96" t="s">
        <v>133</v>
      </c>
      <c r="B541" s="168" t="s">
        <v>20</v>
      </c>
      <c r="C541" s="168"/>
      <c r="D541" s="168"/>
      <c r="E541" s="168"/>
      <c r="F541" s="97" t="s">
        <v>517</v>
      </c>
      <c r="G541" s="97" t="s">
        <v>517</v>
      </c>
      <c r="H541" s="186" t="s">
        <v>517</v>
      </c>
      <c r="I541" s="186"/>
    </row>
    <row r="542" spans="1:9" ht="15" customHeight="1" x14ac:dyDescent="0.2">
      <c r="A542" s="98" t="s">
        <v>134</v>
      </c>
      <c r="B542" s="170" t="s">
        <v>21</v>
      </c>
      <c r="C542" s="170"/>
      <c r="D542" s="170"/>
      <c r="E542" s="170"/>
      <c r="F542" s="99" t="s">
        <v>518</v>
      </c>
      <c r="G542" s="99" t="s">
        <v>518</v>
      </c>
      <c r="H542" s="187" t="s">
        <v>518</v>
      </c>
      <c r="I542" s="187"/>
    </row>
    <row r="543" spans="1:9" ht="15" customHeight="1" x14ac:dyDescent="0.2">
      <c r="A543" s="98" t="s">
        <v>135</v>
      </c>
      <c r="B543" s="170" t="s">
        <v>34</v>
      </c>
      <c r="C543" s="170"/>
      <c r="D543" s="170"/>
      <c r="E543" s="170"/>
      <c r="F543" s="99" t="s">
        <v>519</v>
      </c>
      <c r="G543" s="99" t="s">
        <v>519</v>
      </c>
      <c r="H543" s="187" t="s">
        <v>519</v>
      </c>
      <c r="I543" s="187"/>
    </row>
    <row r="544" spans="1:9" ht="15" customHeight="1" x14ac:dyDescent="0.2">
      <c r="A544" s="98" t="s">
        <v>136</v>
      </c>
      <c r="B544" s="170" t="s">
        <v>137</v>
      </c>
      <c r="C544" s="170"/>
      <c r="D544" s="170"/>
      <c r="E544" s="170"/>
      <c r="F544" s="99" t="s">
        <v>520</v>
      </c>
      <c r="G544" s="99" t="s">
        <v>520</v>
      </c>
      <c r="H544" s="187" t="s">
        <v>520</v>
      </c>
      <c r="I544" s="187"/>
    </row>
    <row r="545" spans="1:9" ht="15" customHeight="1" x14ac:dyDescent="0.2">
      <c r="A545" s="96" t="s">
        <v>146</v>
      </c>
      <c r="B545" s="168" t="s">
        <v>22</v>
      </c>
      <c r="C545" s="168"/>
      <c r="D545" s="168"/>
      <c r="E545" s="168"/>
      <c r="F545" s="97" t="s">
        <v>521</v>
      </c>
      <c r="G545" s="97" t="s">
        <v>521</v>
      </c>
      <c r="H545" s="186" t="s">
        <v>521</v>
      </c>
      <c r="I545" s="186"/>
    </row>
    <row r="546" spans="1:9" ht="15" customHeight="1" x14ac:dyDescent="0.2">
      <c r="A546" s="98" t="s">
        <v>149</v>
      </c>
      <c r="B546" s="170" t="s">
        <v>43</v>
      </c>
      <c r="C546" s="170"/>
      <c r="D546" s="170"/>
      <c r="E546" s="170"/>
      <c r="F546" s="99" t="s">
        <v>521</v>
      </c>
      <c r="G546" s="99" t="s">
        <v>521</v>
      </c>
      <c r="H546" s="187" t="s">
        <v>521</v>
      </c>
      <c r="I546" s="187"/>
    </row>
    <row r="547" spans="1:9" ht="12" customHeight="1" x14ac:dyDescent="0.2">
      <c r="A547" s="175" t="s">
        <v>522</v>
      </c>
      <c r="B547" s="175"/>
      <c r="C547" s="175"/>
      <c r="D547" s="175"/>
      <c r="E547" s="175"/>
      <c r="F547" s="94" t="s">
        <v>523</v>
      </c>
      <c r="G547" s="94" t="s">
        <v>523</v>
      </c>
      <c r="H547" s="185" t="s">
        <v>523</v>
      </c>
      <c r="I547" s="185"/>
    </row>
    <row r="548" spans="1:9" ht="0.95" customHeight="1" x14ac:dyDescent="0.2">
      <c r="A548" s="175"/>
      <c r="B548" s="175"/>
      <c r="C548" s="175"/>
      <c r="D548" s="175"/>
      <c r="E548" s="175"/>
      <c r="F548" s="95"/>
      <c r="G548" s="95"/>
      <c r="H548" s="111"/>
      <c r="I548" s="111"/>
    </row>
    <row r="549" spans="1:9" ht="15" customHeight="1" x14ac:dyDescent="0.2">
      <c r="A549" s="96" t="s">
        <v>133</v>
      </c>
      <c r="B549" s="168" t="s">
        <v>20</v>
      </c>
      <c r="C549" s="168"/>
      <c r="D549" s="168"/>
      <c r="E549" s="168"/>
      <c r="F549" s="97" t="s">
        <v>523</v>
      </c>
      <c r="G549" s="97" t="s">
        <v>523</v>
      </c>
      <c r="H549" s="186" t="s">
        <v>523</v>
      </c>
      <c r="I549" s="186"/>
    </row>
    <row r="550" spans="1:9" ht="15" customHeight="1" x14ac:dyDescent="0.2">
      <c r="A550" s="98" t="s">
        <v>134</v>
      </c>
      <c r="B550" s="170" t="s">
        <v>21</v>
      </c>
      <c r="C550" s="170"/>
      <c r="D550" s="170"/>
      <c r="E550" s="170"/>
      <c r="F550" s="99" t="s">
        <v>524</v>
      </c>
      <c r="G550" s="99" t="s">
        <v>524</v>
      </c>
      <c r="H550" s="187" t="s">
        <v>524</v>
      </c>
      <c r="I550" s="187"/>
    </row>
    <row r="551" spans="1:9" ht="15" customHeight="1" x14ac:dyDescent="0.2">
      <c r="A551" s="98" t="s">
        <v>135</v>
      </c>
      <c r="B551" s="170" t="s">
        <v>34</v>
      </c>
      <c r="C551" s="170"/>
      <c r="D551" s="170"/>
      <c r="E551" s="170"/>
      <c r="F551" s="99" t="s">
        <v>525</v>
      </c>
      <c r="G551" s="99" t="s">
        <v>525</v>
      </c>
      <c r="H551" s="187" t="s">
        <v>525</v>
      </c>
      <c r="I551" s="187"/>
    </row>
    <row r="552" spans="1:9" ht="15" customHeight="1" x14ac:dyDescent="0.2">
      <c r="A552" s="98" t="s">
        <v>136</v>
      </c>
      <c r="B552" s="170" t="s">
        <v>137</v>
      </c>
      <c r="C552" s="170"/>
      <c r="D552" s="170"/>
      <c r="E552" s="170"/>
      <c r="F552" s="99" t="s">
        <v>526</v>
      </c>
      <c r="G552" s="99" t="s">
        <v>526</v>
      </c>
      <c r="H552" s="187" t="s">
        <v>526</v>
      </c>
      <c r="I552" s="187"/>
    </row>
    <row r="553" spans="1:9" ht="12" customHeight="1" x14ac:dyDescent="0.2">
      <c r="A553" s="175" t="s">
        <v>527</v>
      </c>
      <c r="B553" s="175"/>
      <c r="C553" s="175"/>
      <c r="D553" s="175"/>
      <c r="E553" s="175"/>
      <c r="F553" s="94" t="s">
        <v>528</v>
      </c>
      <c r="G553" s="94" t="s">
        <v>528</v>
      </c>
      <c r="H553" s="185" t="s">
        <v>528</v>
      </c>
      <c r="I553" s="185"/>
    </row>
    <row r="554" spans="1:9" ht="0.95" customHeight="1" x14ac:dyDescent="0.2">
      <c r="A554" s="175"/>
      <c r="B554" s="175"/>
      <c r="C554" s="175"/>
      <c r="D554" s="175"/>
      <c r="E554" s="175"/>
      <c r="F554" s="95"/>
      <c r="G554" s="95"/>
      <c r="H554" s="111"/>
      <c r="I554" s="111"/>
    </row>
    <row r="555" spans="1:9" ht="15" customHeight="1" x14ac:dyDescent="0.2">
      <c r="A555" s="96" t="s">
        <v>133</v>
      </c>
      <c r="B555" s="168" t="s">
        <v>20</v>
      </c>
      <c r="C555" s="168"/>
      <c r="D555" s="168"/>
      <c r="E555" s="168"/>
      <c r="F555" s="97" t="s">
        <v>353</v>
      </c>
      <c r="G555" s="97" t="s">
        <v>353</v>
      </c>
      <c r="H555" s="186" t="s">
        <v>353</v>
      </c>
      <c r="I555" s="186"/>
    </row>
    <row r="556" spans="1:9" ht="15" customHeight="1" x14ac:dyDescent="0.2">
      <c r="A556" s="98" t="s">
        <v>135</v>
      </c>
      <c r="B556" s="170" t="s">
        <v>34</v>
      </c>
      <c r="C556" s="170"/>
      <c r="D556" s="170"/>
      <c r="E556" s="170"/>
      <c r="F556" s="99" t="s">
        <v>353</v>
      </c>
      <c r="G556" s="99" t="s">
        <v>353</v>
      </c>
      <c r="H556" s="187" t="s">
        <v>353</v>
      </c>
      <c r="I556" s="187"/>
    </row>
    <row r="557" spans="1:9" ht="15" customHeight="1" x14ac:dyDescent="0.2">
      <c r="A557" s="96" t="s">
        <v>146</v>
      </c>
      <c r="B557" s="168" t="s">
        <v>22</v>
      </c>
      <c r="C557" s="168"/>
      <c r="D557" s="168"/>
      <c r="E557" s="168"/>
      <c r="F557" s="97" t="s">
        <v>529</v>
      </c>
      <c r="G557" s="97" t="s">
        <v>529</v>
      </c>
      <c r="H557" s="186" t="s">
        <v>529</v>
      </c>
      <c r="I557" s="186"/>
    </row>
    <row r="558" spans="1:9" ht="15" customHeight="1" x14ac:dyDescent="0.2">
      <c r="A558" s="98" t="s">
        <v>149</v>
      </c>
      <c r="B558" s="170" t="s">
        <v>43</v>
      </c>
      <c r="C558" s="170"/>
      <c r="D558" s="170"/>
      <c r="E558" s="170"/>
      <c r="F558" s="99" t="s">
        <v>529</v>
      </c>
      <c r="G558" s="99" t="s">
        <v>529</v>
      </c>
      <c r="H558" s="187" t="s">
        <v>529</v>
      </c>
      <c r="I558" s="187"/>
    </row>
    <row r="559" spans="1:9" ht="12" customHeight="1" x14ac:dyDescent="0.2">
      <c r="A559" s="173" t="s">
        <v>530</v>
      </c>
      <c r="B559" s="173"/>
      <c r="C559" s="173"/>
      <c r="D559" s="173"/>
      <c r="E559" s="173"/>
      <c r="F559" s="92" t="s">
        <v>409</v>
      </c>
      <c r="G559" s="92" t="s">
        <v>409</v>
      </c>
      <c r="H559" s="189" t="s">
        <v>409</v>
      </c>
      <c r="I559" s="189"/>
    </row>
    <row r="560" spans="1:9" ht="0.95" customHeight="1" x14ac:dyDescent="0.2">
      <c r="A560" s="173"/>
      <c r="B560" s="173"/>
      <c r="C560" s="173"/>
      <c r="D560" s="173"/>
      <c r="E560" s="173"/>
      <c r="F560" s="93"/>
      <c r="G560" s="93"/>
      <c r="H560" s="109"/>
      <c r="I560" s="109"/>
    </row>
    <row r="561" spans="1:9" ht="12" customHeight="1" x14ac:dyDescent="0.2">
      <c r="A561" s="175" t="s">
        <v>242</v>
      </c>
      <c r="B561" s="175"/>
      <c r="C561" s="175"/>
      <c r="D561" s="175"/>
      <c r="E561" s="175"/>
      <c r="F561" s="94" t="s">
        <v>531</v>
      </c>
      <c r="G561" s="94" t="s">
        <v>409</v>
      </c>
      <c r="H561" s="185" t="s">
        <v>409</v>
      </c>
      <c r="I561" s="185"/>
    </row>
    <row r="562" spans="1:9" ht="0.95" customHeight="1" x14ac:dyDescent="0.2">
      <c r="A562" s="175"/>
      <c r="B562" s="175"/>
      <c r="C562" s="175"/>
      <c r="D562" s="175"/>
      <c r="E562" s="175"/>
      <c r="F562" s="95"/>
      <c r="G562" s="95"/>
      <c r="H562" s="111"/>
      <c r="I562" s="111"/>
    </row>
    <row r="563" spans="1:9" ht="15" customHeight="1" x14ac:dyDescent="0.2">
      <c r="A563" s="96" t="s">
        <v>133</v>
      </c>
      <c r="B563" s="168" t="s">
        <v>20</v>
      </c>
      <c r="C563" s="168"/>
      <c r="D563" s="168"/>
      <c r="E563" s="168"/>
      <c r="F563" s="97" t="s">
        <v>531</v>
      </c>
      <c r="G563" s="97" t="s">
        <v>409</v>
      </c>
      <c r="H563" s="186" t="s">
        <v>409</v>
      </c>
      <c r="I563" s="186"/>
    </row>
    <row r="564" spans="1:9" ht="15" customHeight="1" x14ac:dyDescent="0.2">
      <c r="A564" s="98" t="s">
        <v>135</v>
      </c>
      <c r="B564" s="170" t="s">
        <v>34</v>
      </c>
      <c r="C564" s="170"/>
      <c r="D564" s="170"/>
      <c r="E564" s="170"/>
      <c r="F564" s="99" t="s">
        <v>531</v>
      </c>
      <c r="G564" s="99" t="s">
        <v>409</v>
      </c>
      <c r="H564" s="187" t="s">
        <v>409</v>
      </c>
      <c r="I564" s="187"/>
    </row>
    <row r="565" spans="1:9" ht="12" customHeight="1" x14ac:dyDescent="0.2">
      <c r="A565" s="175" t="s">
        <v>532</v>
      </c>
      <c r="B565" s="175"/>
      <c r="C565" s="175"/>
      <c r="D565" s="175"/>
      <c r="E565" s="175"/>
      <c r="F565" s="94" t="s">
        <v>533</v>
      </c>
      <c r="G565" s="94" t="s">
        <v>212</v>
      </c>
      <c r="H565" s="185" t="s">
        <v>212</v>
      </c>
      <c r="I565" s="185"/>
    </row>
    <row r="566" spans="1:9" ht="0.95" customHeight="1" x14ac:dyDescent="0.2">
      <c r="A566" s="175"/>
      <c r="B566" s="175"/>
      <c r="C566" s="175"/>
      <c r="D566" s="175"/>
      <c r="E566" s="175"/>
      <c r="F566" s="95"/>
      <c r="G566" s="95"/>
      <c r="H566" s="111"/>
      <c r="I566" s="111"/>
    </row>
    <row r="567" spans="1:9" ht="15" customHeight="1" x14ac:dyDescent="0.2">
      <c r="A567" s="96" t="s">
        <v>133</v>
      </c>
      <c r="B567" s="168" t="s">
        <v>20</v>
      </c>
      <c r="C567" s="168"/>
      <c r="D567" s="168"/>
      <c r="E567" s="168"/>
      <c r="F567" s="97" t="s">
        <v>533</v>
      </c>
      <c r="G567" s="97" t="s">
        <v>212</v>
      </c>
      <c r="H567" s="186" t="s">
        <v>212</v>
      </c>
      <c r="I567" s="186"/>
    </row>
    <row r="568" spans="1:9" ht="15" customHeight="1" x14ac:dyDescent="0.2">
      <c r="A568" s="98" t="s">
        <v>135</v>
      </c>
      <c r="B568" s="170" t="s">
        <v>34</v>
      </c>
      <c r="C568" s="170"/>
      <c r="D568" s="170"/>
      <c r="E568" s="170"/>
      <c r="F568" s="99" t="s">
        <v>533</v>
      </c>
      <c r="G568" s="99" t="s">
        <v>212</v>
      </c>
      <c r="H568" s="187" t="s">
        <v>212</v>
      </c>
      <c r="I568" s="187"/>
    </row>
    <row r="569" spans="1:9" ht="12" customHeight="1" x14ac:dyDescent="0.2">
      <c r="A569" s="173" t="s">
        <v>534</v>
      </c>
      <c r="B569" s="173"/>
      <c r="C569" s="173"/>
      <c r="D569" s="173"/>
      <c r="E569" s="173"/>
      <c r="F569" s="92" t="s">
        <v>126</v>
      </c>
      <c r="G569" s="92" t="s">
        <v>126</v>
      </c>
      <c r="H569" s="189" t="s">
        <v>126</v>
      </c>
      <c r="I569" s="189"/>
    </row>
    <row r="570" spans="1:9" ht="0.95" customHeight="1" x14ac:dyDescent="0.2">
      <c r="A570" s="173"/>
      <c r="B570" s="173"/>
      <c r="C570" s="173"/>
      <c r="D570" s="173"/>
      <c r="E570" s="173"/>
      <c r="F570" s="93"/>
      <c r="G570" s="93"/>
      <c r="H570" s="109"/>
      <c r="I570" s="109"/>
    </row>
    <row r="571" spans="1:9" ht="12" customHeight="1" x14ac:dyDescent="0.2">
      <c r="A571" s="175" t="s">
        <v>242</v>
      </c>
      <c r="B571" s="175"/>
      <c r="C571" s="175"/>
      <c r="D571" s="175"/>
      <c r="E571" s="175"/>
      <c r="F571" s="94" t="s">
        <v>212</v>
      </c>
      <c r="G571" s="94" t="s">
        <v>126</v>
      </c>
      <c r="H571" s="185" t="s">
        <v>126</v>
      </c>
      <c r="I571" s="185"/>
    </row>
    <row r="572" spans="1:9" ht="0.95" customHeight="1" x14ac:dyDescent="0.2">
      <c r="A572" s="175"/>
      <c r="B572" s="175"/>
      <c r="C572" s="175"/>
      <c r="D572" s="175"/>
      <c r="E572" s="175"/>
      <c r="F572" s="95"/>
      <c r="G572" s="95"/>
      <c r="H572" s="111"/>
      <c r="I572" s="111"/>
    </row>
    <row r="573" spans="1:9" ht="15" customHeight="1" x14ac:dyDescent="0.2">
      <c r="A573" s="96" t="s">
        <v>133</v>
      </c>
      <c r="B573" s="168" t="s">
        <v>20</v>
      </c>
      <c r="C573" s="168"/>
      <c r="D573" s="168"/>
      <c r="E573" s="168"/>
      <c r="F573" s="97" t="s">
        <v>212</v>
      </c>
      <c r="G573" s="97" t="s">
        <v>126</v>
      </c>
      <c r="H573" s="186" t="s">
        <v>126</v>
      </c>
      <c r="I573" s="186"/>
    </row>
    <row r="574" spans="1:9" ht="15" customHeight="1" x14ac:dyDescent="0.2">
      <c r="A574" s="98" t="s">
        <v>135</v>
      </c>
      <c r="B574" s="170" t="s">
        <v>34</v>
      </c>
      <c r="C574" s="170"/>
      <c r="D574" s="170"/>
      <c r="E574" s="170"/>
      <c r="F574" s="99" t="s">
        <v>212</v>
      </c>
      <c r="G574" s="99" t="s">
        <v>126</v>
      </c>
      <c r="H574" s="187" t="s">
        <v>126</v>
      </c>
      <c r="I574" s="187"/>
    </row>
    <row r="575" spans="1:9" ht="12" customHeight="1" x14ac:dyDescent="0.2">
      <c r="A575" s="175" t="s">
        <v>532</v>
      </c>
      <c r="B575" s="175"/>
      <c r="C575" s="175"/>
      <c r="D575" s="175"/>
      <c r="E575" s="175"/>
      <c r="F575" s="94" t="s">
        <v>535</v>
      </c>
      <c r="G575" s="94" t="s">
        <v>212</v>
      </c>
      <c r="H575" s="185" t="s">
        <v>212</v>
      </c>
      <c r="I575" s="185"/>
    </row>
    <row r="576" spans="1:9" ht="0.95" customHeight="1" x14ac:dyDescent="0.2">
      <c r="A576" s="175"/>
      <c r="B576" s="175"/>
      <c r="C576" s="175"/>
      <c r="D576" s="175"/>
      <c r="E576" s="175"/>
      <c r="F576" s="95"/>
      <c r="G576" s="95"/>
      <c r="H576" s="111"/>
      <c r="I576" s="111"/>
    </row>
    <row r="577" spans="1:9" ht="15" customHeight="1" x14ac:dyDescent="0.2">
      <c r="A577" s="96" t="s">
        <v>133</v>
      </c>
      <c r="B577" s="168" t="s">
        <v>20</v>
      </c>
      <c r="C577" s="168"/>
      <c r="D577" s="168"/>
      <c r="E577" s="168"/>
      <c r="F577" s="97" t="s">
        <v>535</v>
      </c>
      <c r="G577" s="97" t="s">
        <v>212</v>
      </c>
      <c r="H577" s="186" t="s">
        <v>212</v>
      </c>
      <c r="I577" s="186"/>
    </row>
    <row r="578" spans="1:9" ht="15" customHeight="1" x14ac:dyDescent="0.2">
      <c r="A578" s="98" t="s">
        <v>135</v>
      </c>
      <c r="B578" s="170" t="s">
        <v>34</v>
      </c>
      <c r="C578" s="170"/>
      <c r="D578" s="170"/>
      <c r="E578" s="170"/>
      <c r="F578" s="99" t="s">
        <v>535</v>
      </c>
      <c r="G578" s="99" t="s">
        <v>212</v>
      </c>
      <c r="H578" s="187" t="s">
        <v>212</v>
      </c>
      <c r="I578" s="187"/>
    </row>
    <row r="579" spans="1:9" ht="12" customHeight="1" x14ac:dyDescent="0.2">
      <c r="A579" s="175" t="s">
        <v>536</v>
      </c>
      <c r="B579" s="175"/>
      <c r="C579" s="175"/>
      <c r="D579" s="175"/>
      <c r="E579" s="175"/>
      <c r="F579" s="94" t="s">
        <v>537</v>
      </c>
      <c r="G579" s="94" t="s">
        <v>212</v>
      </c>
      <c r="H579" s="185" t="s">
        <v>212</v>
      </c>
      <c r="I579" s="185"/>
    </row>
    <row r="580" spans="1:9" ht="0.95" customHeight="1" x14ac:dyDescent="0.2">
      <c r="A580" s="175"/>
      <c r="B580" s="175"/>
      <c r="C580" s="175"/>
      <c r="D580" s="175"/>
      <c r="E580" s="175"/>
      <c r="F580" s="95"/>
      <c r="G580" s="95"/>
      <c r="H580" s="111"/>
      <c r="I580" s="111"/>
    </row>
    <row r="581" spans="1:9" ht="15" customHeight="1" x14ac:dyDescent="0.2">
      <c r="A581" s="96" t="s">
        <v>133</v>
      </c>
      <c r="B581" s="168" t="s">
        <v>20</v>
      </c>
      <c r="C581" s="168"/>
      <c r="D581" s="168"/>
      <c r="E581" s="168"/>
      <c r="F581" s="97" t="s">
        <v>537</v>
      </c>
      <c r="G581" s="97" t="s">
        <v>212</v>
      </c>
      <c r="H581" s="186" t="s">
        <v>212</v>
      </c>
      <c r="I581" s="186"/>
    </row>
    <row r="582" spans="1:9" ht="15" customHeight="1" x14ac:dyDescent="0.2">
      <c r="A582" s="98" t="s">
        <v>135</v>
      </c>
      <c r="B582" s="170" t="s">
        <v>34</v>
      </c>
      <c r="C582" s="170"/>
      <c r="D582" s="170"/>
      <c r="E582" s="170"/>
      <c r="F582" s="99" t="s">
        <v>537</v>
      </c>
      <c r="G582" s="99" t="s">
        <v>212</v>
      </c>
      <c r="H582" s="187" t="s">
        <v>212</v>
      </c>
      <c r="I582" s="187"/>
    </row>
    <row r="583" spans="1:9" ht="12" customHeight="1" x14ac:dyDescent="0.2">
      <c r="A583" s="173" t="s">
        <v>538</v>
      </c>
      <c r="B583" s="173"/>
      <c r="C583" s="173"/>
      <c r="D583" s="173"/>
      <c r="E583" s="173"/>
      <c r="F583" s="92" t="s">
        <v>539</v>
      </c>
      <c r="G583" s="92" t="s">
        <v>539</v>
      </c>
      <c r="H583" s="189" t="s">
        <v>539</v>
      </c>
      <c r="I583" s="189"/>
    </row>
    <row r="584" spans="1:9" ht="0.95" customHeight="1" x14ac:dyDescent="0.2">
      <c r="A584" s="173"/>
      <c r="B584" s="173"/>
      <c r="C584" s="173"/>
      <c r="D584" s="173"/>
      <c r="E584" s="173"/>
      <c r="F584" s="93"/>
      <c r="G584" s="93"/>
      <c r="H584" s="109"/>
      <c r="I584" s="109"/>
    </row>
    <row r="585" spans="1:9" ht="12" customHeight="1" x14ac:dyDescent="0.2">
      <c r="A585" s="175" t="s">
        <v>242</v>
      </c>
      <c r="B585" s="175"/>
      <c r="C585" s="175"/>
      <c r="D585" s="175"/>
      <c r="E585" s="175"/>
      <c r="F585" s="94" t="s">
        <v>212</v>
      </c>
      <c r="G585" s="94" t="s">
        <v>539</v>
      </c>
      <c r="H585" s="185" t="s">
        <v>539</v>
      </c>
      <c r="I585" s="185"/>
    </row>
    <row r="586" spans="1:9" ht="0.95" customHeight="1" x14ac:dyDescent="0.2">
      <c r="A586" s="175"/>
      <c r="B586" s="175"/>
      <c r="C586" s="175"/>
      <c r="D586" s="175"/>
      <c r="E586" s="175"/>
      <c r="F586" s="95"/>
      <c r="G586" s="95"/>
      <c r="H586" s="111"/>
      <c r="I586" s="111"/>
    </row>
    <row r="587" spans="1:9" ht="15" customHeight="1" x14ac:dyDescent="0.2">
      <c r="A587" s="96" t="s">
        <v>133</v>
      </c>
      <c r="B587" s="168" t="s">
        <v>20</v>
      </c>
      <c r="C587" s="168"/>
      <c r="D587" s="168"/>
      <c r="E587" s="168"/>
      <c r="F587" s="97" t="s">
        <v>212</v>
      </c>
      <c r="G587" s="97" t="s">
        <v>539</v>
      </c>
      <c r="H587" s="186" t="s">
        <v>539</v>
      </c>
      <c r="I587" s="186"/>
    </row>
    <row r="588" spans="1:9" ht="15" customHeight="1" x14ac:dyDescent="0.2">
      <c r="A588" s="98" t="s">
        <v>135</v>
      </c>
      <c r="B588" s="170" t="s">
        <v>34</v>
      </c>
      <c r="C588" s="170"/>
      <c r="D588" s="170"/>
      <c r="E588" s="170"/>
      <c r="F588" s="99" t="s">
        <v>212</v>
      </c>
      <c r="G588" s="99" t="s">
        <v>539</v>
      </c>
      <c r="H588" s="187" t="s">
        <v>539</v>
      </c>
      <c r="I588" s="187"/>
    </row>
    <row r="589" spans="1:9" ht="12" customHeight="1" x14ac:dyDescent="0.2">
      <c r="A589" s="175" t="s">
        <v>536</v>
      </c>
      <c r="B589" s="175"/>
      <c r="C589" s="175"/>
      <c r="D589" s="175"/>
      <c r="E589" s="175"/>
      <c r="F589" s="94" t="s">
        <v>539</v>
      </c>
      <c r="G589" s="94" t="s">
        <v>212</v>
      </c>
      <c r="H589" s="185" t="s">
        <v>212</v>
      </c>
      <c r="I589" s="185"/>
    </row>
    <row r="590" spans="1:9" ht="0.95" customHeight="1" x14ac:dyDescent="0.2">
      <c r="A590" s="175"/>
      <c r="B590" s="175"/>
      <c r="C590" s="175"/>
      <c r="D590" s="175"/>
      <c r="E590" s="175"/>
      <c r="F590" s="95"/>
      <c r="G590" s="95"/>
      <c r="H590" s="111"/>
      <c r="I590" s="111"/>
    </row>
    <row r="591" spans="1:9" ht="15" customHeight="1" x14ac:dyDescent="0.2">
      <c r="A591" s="96" t="s">
        <v>133</v>
      </c>
      <c r="B591" s="168" t="s">
        <v>20</v>
      </c>
      <c r="C591" s="168"/>
      <c r="D591" s="168"/>
      <c r="E591" s="168"/>
      <c r="F591" s="97" t="s">
        <v>539</v>
      </c>
      <c r="G591" s="97" t="s">
        <v>212</v>
      </c>
      <c r="H591" s="186" t="s">
        <v>212</v>
      </c>
      <c r="I591" s="186"/>
    </row>
    <row r="592" spans="1:9" ht="15" customHeight="1" x14ac:dyDescent="0.2">
      <c r="A592" s="98" t="s">
        <v>135</v>
      </c>
      <c r="B592" s="170" t="s">
        <v>34</v>
      </c>
      <c r="C592" s="170"/>
      <c r="D592" s="170"/>
      <c r="E592" s="170"/>
      <c r="F592" s="99" t="s">
        <v>539</v>
      </c>
      <c r="G592" s="99" t="s">
        <v>212</v>
      </c>
      <c r="H592" s="187" t="s">
        <v>212</v>
      </c>
      <c r="I592" s="187"/>
    </row>
    <row r="593" spans="1:9" ht="12" customHeight="1" x14ac:dyDescent="0.2">
      <c r="A593" s="173" t="s">
        <v>540</v>
      </c>
      <c r="B593" s="173"/>
      <c r="C593" s="173"/>
      <c r="D593" s="173"/>
      <c r="E593" s="173"/>
      <c r="F593" s="92" t="s">
        <v>289</v>
      </c>
      <c r="G593" s="92" t="s">
        <v>212</v>
      </c>
      <c r="H593" s="189" t="s">
        <v>212</v>
      </c>
      <c r="I593" s="189"/>
    </row>
    <row r="594" spans="1:9" ht="0.95" customHeight="1" x14ac:dyDescent="0.2">
      <c r="A594" s="173"/>
      <c r="B594" s="173"/>
      <c r="C594" s="173"/>
      <c r="D594" s="173"/>
      <c r="E594" s="173"/>
      <c r="F594" s="93"/>
      <c r="G594" s="93"/>
      <c r="H594" s="109"/>
      <c r="I594" s="109"/>
    </row>
    <row r="595" spans="1:9" ht="12" customHeight="1" x14ac:dyDescent="0.2">
      <c r="A595" s="175" t="s">
        <v>300</v>
      </c>
      <c r="B595" s="175"/>
      <c r="C595" s="175"/>
      <c r="D595" s="175"/>
      <c r="E595" s="175"/>
      <c r="F595" s="94" t="s">
        <v>117</v>
      </c>
      <c r="G595" s="94" t="s">
        <v>212</v>
      </c>
      <c r="H595" s="185" t="s">
        <v>212</v>
      </c>
      <c r="I595" s="185"/>
    </row>
    <row r="596" spans="1:9" ht="0.95" customHeight="1" x14ac:dyDescent="0.2">
      <c r="A596" s="175"/>
      <c r="B596" s="175"/>
      <c r="C596" s="175"/>
      <c r="D596" s="175"/>
      <c r="E596" s="175"/>
      <c r="F596" s="95"/>
      <c r="G596" s="95"/>
      <c r="H596" s="111"/>
      <c r="I596" s="111"/>
    </row>
    <row r="597" spans="1:9" ht="15" customHeight="1" x14ac:dyDescent="0.2">
      <c r="A597" s="96" t="s">
        <v>133</v>
      </c>
      <c r="B597" s="168" t="s">
        <v>20</v>
      </c>
      <c r="C597" s="168"/>
      <c r="D597" s="168"/>
      <c r="E597" s="168"/>
      <c r="F597" s="97" t="s">
        <v>117</v>
      </c>
      <c r="G597" s="97" t="s">
        <v>212</v>
      </c>
      <c r="H597" s="186" t="s">
        <v>212</v>
      </c>
      <c r="I597" s="186"/>
    </row>
    <row r="598" spans="1:9" ht="15" customHeight="1" x14ac:dyDescent="0.2">
      <c r="A598" s="98" t="s">
        <v>135</v>
      </c>
      <c r="B598" s="170" t="s">
        <v>34</v>
      </c>
      <c r="C598" s="170"/>
      <c r="D598" s="170"/>
      <c r="E598" s="170"/>
      <c r="F598" s="99" t="s">
        <v>117</v>
      </c>
      <c r="G598" s="99" t="s">
        <v>212</v>
      </c>
      <c r="H598" s="187" t="s">
        <v>212</v>
      </c>
      <c r="I598" s="187"/>
    </row>
    <row r="599" spans="1:9" ht="12" customHeight="1" x14ac:dyDescent="0.2">
      <c r="A599" s="175" t="s">
        <v>348</v>
      </c>
      <c r="B599" s="175"/>
      <c r="C599" s="175"/>
      <c r="D599" s="175"/>
      <c r="E599" s="175"/>
      <c r="F599" s="94" t="s">
        <v>296</v>
      </c>
      <c r="G599" s="94" t="s">
        <v>212</v>
      </c>
      <c r="H599" s="185" t="s">
        <v>212</v>
      </c>
      <c r="I599" s="185"/>
    </row>
    <row r="600" spans="1:9" ht="0.95" customHeight="1" x14ac:dyDescent="0.2">
      <c r="A600" s="175"/>
      <c r="B600" s="175"/>
      <c r="C600" s="175"/>
      <c r="D600" s="175"/>
      <c r="E600" s="175"/>
      <c r="F600" s="95"/>
      <c r="G600" s="95"/>
      <c r="H600" s="111"/>
      <c r="I600" s="111"/>
    </row>
    <row r="601" spans="1:9" ht="15" customHeight="1" x14ac:dyDescent="0.2">
      <c r="A601" s="96" t="s">
        <v>133</v>
      </c>
      <c r="B601" s="168" t="s">
        <v>20</v>
      </c>
      <c r="C601" s="168"/>
      <c r="D601" s="168"/>
      <c r="E601" s="168"/>
      <c r="F601" s="97" t="s">
        <v>296</v>
      </c>
      <c r="G601" s="97" t="s">
        <v>212</v>
      </c>
      <c r="H601" s="186" t="s">
        <v>212</v>
      </c>
      <c r="I601" s="186"/>
    </row>
    <row r="602" spans="1:9" ht="15" customHeight="1" x14ac:dyDescent="0.2">
      <c r="A602" s="98" t="s">
        <v>135</v>
      </c>
      <c r="B602" s="170" t="s">
        <v>34</v>
      </c>
      <c r="C602" s="170"/>
      <c r="D602" s="170"/>
      <c r="E602" s="170"/>
      <c r="F602" s="99" t="s">
        <v>296</v>
      </c>
      <c r="G602" s="99" t="s">
        <v>212</v>
      </c>
      <c r="H602" s="187" t="s">
        <v>212</v>
      </c>
      <c r="I602" s="187"/>
    </row>
    <row r="603" spans="1:9" ht="12" customHeight="1" x14ac:dyDescent="0.2">
      <c r="A603" s="173" t="s">
        <v>541</v>
      </c>
      <c r="B603" s="173"/>
      <c r="C603" s="173"/>
      <c r="D603" s="173"/>
      <c r="E603" s="173"/>
      <c r="F603" s="92" t="s">
        <v>542</v>
      </c>
      <c r="G603" s="92" t="s">
        <v>543</v>
      </c>
      <c r="H603" s="189" t="s">
        <v>543</v>
      </c>
      <c r="I603" s="189"/>
    </row>
    <row r="604" spans="1:9" ht="0.95" customHeight="1" x14ac:dyDescent="0.2">
      <c r="A604" s="173"/>
      <c r="B604" s="173"/>
      <c r="C604" s="173"/>
      <c r="D604" s="173"/>
      <c r="E604" s="173"/>
      <c r="F604" s="93"/>
      <c r="G604" s="93"/>
      <c r="H604" s="109"/>
      <c r="I604" s="109"/>
    </row>
    <row r="605" spans="1:9" ht="12" customHeight="1" x14ac:dyDescent="0.2">
      <c r="A605" s="175" t="s">
        <v>242</v>
      </c>
      <c r="B605" s="175"/>
      <c r="C605" s="175"/>
      <c r="D605" s="175"/>
      <c r="E605" s="175"/>
      <c r="F605" s="94" t="s">
        <v>544</v>
      </c>
      <c r="G605" s="94" t="s">
        <v>543</v>
      </c>
      <c r="H605" s="185" t="s">
        <v>543</v>
      </c>
      <c r="I605" s="185"/>
    </row>
    <row r="606" spans="1:9" ht="0.95" customHeight="1" x14ac:dyDescent="0.2">
      <c r="A606" s="175"/>
      <c r="B606" s="175"/>
      <c r="C606" s="175"/>
      <c r="D606" s="175"/>
      <c r="E606" s="175"/>
      <c r="F606" s="95"/>
      <c r="G606" s="95"/>
      <c r="H606" s="111"/>
      <c r="I606" s="111"/>
    </row>
    <row r="607" spans="1:9" ht="15" customHeight="1" x14ac:dyDescent="0.2">
      <c r="A607" s="96" t="s">
        <v>133</v>
      </c>
      <c r="B607" s="168" t="s">
        <v>20</v>
      </c>
      <c r="C607" s="168"/>
      <c r="D607" s="168"/>
      <c r="E607" s="168"/>
      <c r="F607" s="97" t="s">
        <v>545</v>
      </c>
      <c r="G607" s="97" t="s">
        <v>333</v>
      </c>
      <c r="H607" s="186" t="s">
        <v>333</v>
      </c>
      <c r="I607" s="186"/>
    </row>
    <row r="608" spans="1:9" ht="15" customHeight="1" x14ac:dyDescent="0.2">
      <c r="A608" s="98" t="s">
        <v>144</v>
      </c>
      <c r="B608" s="170" t="s">
        <v>145</v>
      </c>
      <c r="C608" s="170"/>
      <c r="D608" s="170"/>
      <c r="E608" s="170"/>
      <c r="F608" s="99" t="s">
        <v>545</v>
      </c>
      <c r="G608" s="99" t="s">
        <v>333</v>
      </c>
      <c r="H608" s="187" t="s">
        <v>333</v>
      </c>
      <c r="I608" s="187"/>
    </row>
    <row r="609" spans="1:9" ht="15" customHeight="1" x14ac:dyDescent="0.2">
      <c r="A609" s="96" t="s">
        <v>146</v>
      </c>
      <c r="B609" s="168" t="s">
        <v>22</v>
      </c>
      <c r="C609" s="168"/>
      <c r="D609" s="168"/>
      <c r="E609" s="168"/>
      <c r="F609" s="97" t="s">
        <v>387</v>
      </c>
      <c r="G609" s="97" t="s">
        <v>451</v>
      </c>
      <c r="H609" s="186" t="s">
        <v>451</v>
      </c>
      <c r="I609" s="186"/>
    </row>
    <row r="610" spans="1:9" ht="15" customHeight="1" x14ac:dyDescent="0.2">
      <c r="A610" s="98" t="s">
        <v>152</v>
      </c>
      <c r="B610" s="170" t="s">
        <v>153</v>
      </c>
      <c r="C610" s="170"/>
      <c r="D610" s="170"/>
      <c r="E610" s="170"/>
      <c r="F610" s="99" t="s">
        <v>387</v>
      </c>
      <c r="G610" s="99" t="s">
        <v>451</v>
      </c>
      <c r="H610" s="187" t="s">
        <v>451</v>
      </c>
      <c r="I610" s="187"/>
    </row>
    <row r="611" spans="1:9" ht="12" customHeight="1" x14ac:dyDescent="0.2">
      <c r="A611" s="175" t="s">
        <v>300</v>
      </c>
      <c r="B611" s="175"/>
      <c r="C611" s="175"/>
      <c r="D611" s="175"/>
      <c r="E611" s="175"/>
      <c r="F611" s="94" t="s">
        <v>546</v>
      </c>
      <c r="G611" s="94" t="s">
        <v>212</v>
      </c>
      <c r="H611" s="185" t="s">
        <v>212</v>
      </c>
      <c r="I611" s="185"/>
    </row>
    <row r="612" spans="1:9" ht="0.95" customHeight="1" x14ac:dyDescent="0.2">
      <c r="A612" s="175"/>
      <c r="B612" s="175"/>
      <c r="C612" s="175"/>
      <c r="D612" s="175"/>
      <c r="E612" s="175"/>
      <c r="F612" s="95"/>
      <c r="G612" s="95"/>
      <c r="H612" s="111"/>
      <c r="I612" s="111"/>
    </row>
    <row r="613" spans="1:9" ht="15" customHeight="1" x14ac:dyDescent="0.2">
      <c r="A613" s="96" t="s">
        <v>133</v>
      </c>
      <c r="B613" s="168" t="s">
        <v>20</v>
      </c>
      <c r="C613" s="168"/>
      <c r="D613" s="168"/>
      <c r="E613" s="168"/>
      <c r="F613" s="97" t="s">
        <v>547</v>
      </c>
      <c r="G613" s="97" t="s">
        <v>212</v>
      </c>
      <c r="H613" s="186" t="s">
        <v>212</v>
      </c>
      <c r="I613" s="186"/>
    </row>
    <row r="614" spans="1:9" ht="15" customHeight="1" x14ac:dyDescent="0.2">
      <c r="A614" s="98" t="s">
        <v>135</v>
      </c>
      <c r="B614" s="170" t="s">
        <v>34</v>
      </c>
      <c r="C614" s="170"/>
      <c r="D614" s="170"/>
      <c r="E614" s="170"/>
      <c r="F614" s="99" t="s">
        <v>548</v>
      </c>
      <c r="G614" s="99" t="s">
        <v>212</v>
      </c>
      <c r="H614" s="187" t="s">
        <v>212</v>
      </c>
      <c r="I614" s="187"/>
    </row>
    <row r="615" spans="1:9" ht="15" customHeight="1" x14ac:dyDescent="0.2">
      <c r="A615" s="98" t="s">
        <v>144</v>
      </c>
      <c r="B615" s="170" t="s">
        <v>145</v>
      </c>
      <c r="C615" s="170"/>
      <c r="D615" s="170"/>
      <c r="E615" s="170"/>
      <c r="F615" s="99" t="s">
        <v>549</v>
      </c>
      <c r="G615" s="99" t="s">
        <v>212</v>
      </c>
      <c r="H615" s="187" t="s">
        <v>212</v>
      </c>
      <c r="I615" s="187"/>
    </row>
    <row r="616" spans="1:9" ht="15" customHeight="1" x14ac:dyDescent="0.2">
      <c r="A616" s="96" t="s">
        <v>146</v>
      </c>
      <c r="B616" s="168" t="s">
        <v>22</v>
      </c>
      <c r="C616" s="168"/>
      <c r="D616" s="168"/>
      <c r="E616" s="168"/>
      <c r="F616" s="97" t="s">
        <v>267</v>
      </c>
      <c r="G616" s="97" t="s">
        <v>212</v>
      </c>
      <c r="H616" s="186" t="s">
        <v>212</v>
      </c>
      <c r="I616" s="186"/>
    </row>
    <row r="617" spans="1:9" ht="15" customHeight="1" x14ac:dyDescent="0.2">
      <c r="A617" s="98" t="s">
        <v>149</v>
      </c>
      <c r="B617" s="170" t="s">
        <v>43</v>
      </c>
      <c r="C617" s="170"/>
      <c r="D617" s="170"/>
      <c r="E617" s="170"/>
      <c r="F617" s="99" t="s">
        <v>267</v>
      </c>
      <c r="G617" s="99" t="s">
        <v>212</v>
      </c>
      <c r="H617" s="187" t="s">
        <v>212</v>
      </c>
      <c r="I617" s="187"/>
    </row>
    <row r="618" spans="1:9" ht="12" customHeight="1" x14ac:dyDescent="0.2">
      <c r="A618" s="175" t="s">
        <v>348</v>
      </c>
      <c r="B618" s="175"/>
      <c r="C618" s="175"/>
      <c r="D618" s="175"/>
      <c r="E618" s="175"/>
      <c r="F618" s="94" t="s">
        <v>492</v>
      </c>
      <c r="G618" s="94" t="s">
        <v>212</v>
      </c>
      <c r="H618" s="185" t="s">
        <v>212</v>
      </c>
      <c r="I618" s="185"/>
    </row>
    <row r="619" spans="1:9" ht="0.95" customHeight="1" x14ac:dyDescent="0.2">
      <c r="A619" s="175"/>
      <c r="B619" s="175"/>
      <c r="C619" s="175"/>
      <c r="D619" s="175"/>
      <c r="E619" s="175"/>
      <c r="F619" s="95"/>
      <c r="G619" s="95"/>
      <c r="H619" s="111"/>
      <c r="I619" s="111"/>
    </row>
    <row r="620" spans="1:9" ht="15" customHeight="1" x14ac:dyDescent="0.2">
      <c r="A620" s="96" t="s">
        <v>146</v>
      </c>
      <c r="B620" s="168" t="s">
        <v>22</v>
      </c>
      <c r="C620" s="168"/>
      <c r="D620" s="168"/>
      <c r="E620" s="168"/>
      <c r="F620" s="97" t="s">
        <v>492</v>
      </c>
      <c r="G620" s="97" t="s">
        <v>212</v>
      </c>
      <c r="H620" s="186" t="s">
        <v>212</v>
      </c>
      <c r="I620" s="186"/>
    </row>
    <row r="621" spans="1:9" ht="15" customHeight="1" x14ac:dyDescent="0.2">
      <c r="A621" s="98" t="s">
        <v>149</v>
      </c>
      <c r="B621" s="170" t="s">
        <v>43</v>
      </c>
      <c r="C621" s="170"/>
      <c r="D621" s="170"/>
      <c r="E621" s="170"/>
      <c r="F621" s="99" t="s">
        <v>492</v>
      </c>
      <c r="G621" s="99" t="s">
        <v>212</v>
      </c>
      <c r="H621" s="187" t="s">
        <v>212</v>
      </c>
      <c r="I621" s="187"/>
    </row>
    <row r="622" spans="1:9" ht="12" customHeight="1" x14ac:dyDescent="0.2">
      <c r="A622" s="173" t="s">
        <v>550</v>
      </c>
      <c r="B622" s="173"/>
      <c r="C622" s="173"/>
      <c r="D622" s="173"/>
      <c r="E622" s="173"/>
      <c r="F622" s="92" t="s">
        <v>126</v>
      </c>
      <c r="G622" s="92" t="s">
        <v>212</v>
      </c>
      <c r="H622" s="189" t="s">
        <v>212</v>
      </c>
      <c r="I622" s="189"/>
    </row>
    <row r="623" spans="1:9" ht="0.95" customHeight="1" x14ac:dyDescent="0.2">
      <c r="A623" s="173"/>
      <c r="B623" s="173"/>
      <c r="C623" s="173"/>
      <c r="D623" s="173"/>
      <c r="E623" s="173"/>
      <c r="F623" s="93"/>
      <c r="G623" s="93"/>
      <c r="H623" s="109"/>
      <c r="I623" s="109"/>
    </row>
    <row r="624" spans="1:9" ht="12" customHeight="1" x14ac:dyDescent="0.2">
      <c r="A624" s="175" t="s">
        <v>242</v>
      </c>
      <c r="B624" s="175"/>
      <c r="C624" s="175"/>
      <c r="D624" s="175"/>
      <c r="E624" s="175"/>
      <c r="F624" s="94" t="s">
        <v>126</v>
      </c>
      <c r="G624" s="94" t="s">
        <v>212</v>
      </c>
      <c r="H624" s="185" t="s">
        <v>212</v>
      </c>
      <c r="I624" s="185"/>
    </row>
    <row r="625" spans="1:9" ht="0.95" customHeight="1" x14ac:dyDescent="0.2">
      <c r="A625" s="175"/>
      <c r="B625" s="175"/>
      <c r="C625" s="175"/>
      <c r="D625" s="175"/>
      <c r="E625" s="175"/>
      <c r="F625" s="95"/>
      <c r="G625" s="95"/>
      <c r="H625" s="111"/>
      <c r="I625" s="111"/>
    </row>
    <row r="626" spans="1:9" ht="15" customHeight="1" x14ac:dyDescent="0.2">
      <c r="A626" s="96" t="s">
        <v>146</v>
      </c>
      <c r="B626" s="168" t="s">
        <v>22</v>
      </c>
      <c r="C626" s="168"/>
      <c r="D626" s="168"/>
      <c r="E626" s="168"/>
      <c r="F626" s="97" t="s">
        <v>126</v>
      </c>
      <c r="G626" s="97" t="s">
        <v>212</v>
      </c>
      <c r="H626" s="186" t="s">
        <v>212</v>
      </c>
      <c r="I626" s="186"/>
    </row>
    <row r="627" spans="1:9" ht="15" customHeight="1" x14ac:dyDescent="0.2">
      <c r="A627" s="98" t="s">
        <v>149</v>
      </c>
      <c r="B627" s="170" t="s">
        <v>43</v>
      </c>
      <c r="C627" s="170"/>
      <c r="D627" s="170"/>
      <c r="E627" s="170"/>
      <c r="F627" s="99" t="s">
        <v>126</v>
      </c>
      <c r="G627" s="99" t="s">
        <v>212</v>
      </c>
      <c r="H627" s="187" t="s">
        <v>212</v>
      </c>
      <c r="I627" s="187"/>
    </row>
    <row r="628" spans="1:9" ht="12" customHeight="1" x14ac:dyDescent="0.2">
      <c r="A628" s="173" t="s">
        <v>551</v>
      </c>
      <c r="B628" s="173"/>
      <c r="C628" s="173"/>
      <c r="D628" s="173"/>
      <c r="E628" s="173"/>
      <c r="F628" s="92" t="s">
        <v>552</v>
      </c>
      <c r="G628" s="92" t="s">
        <v>212</v>
      </c>
      <c r="H628" s="189" t="s">
        <v>212</v>
      </c>
      <c r="I628" s="189"/>
    </row>
    <row r="629" spans="1:9" ht="0.95" customHeight="1" x14ac:dyDescent="0.2">
      <c r="A629" s="173"/>
      <c r="B629" s="173"/>
      <c r="C629" s="173"/>
      <c r="D629" s="173"/>
      <c r="E629" s="173"/>
      <c r="F629" s="93"/>
      <c r="G629" s="93"/>
      <c r="H629" s="109"/>
      <c r="I629" s="109"/>
    </row>
    <row r="630" spans="1:9" ht="12" customHeight="1" x14ac:dyDescent="0.2">
      <c r="A630" s="175" t="s">
        <v>348</v>
      </c>
      <c r="B630" s="175"/>
      <c r="C630" s="175"/>
      <c r="D630" s="175"/>
      <c r="E630" s="175"/>
      <c r="F630" s="94" t="s">
        <v>553</v>
      </c>
      <c r="G630" s="94" t="s">
        <v>212</v>
      </c>
      <c r="H630" s="185" t="s">
        <v>212</v>
      </c>
      <c r="I630" s="185"/>
    </row>
    <row r="631" spans="1:9" ht="0.95" customHeight="1" x14ac:dyDescent="0.2">
      <c r="A631" s="175"/>
      <c r="B631" s="175"/>
      <c r="C631" s="175"/>
      <c r="D631" s="175"/>
      <c r="E631" s="175"/>
      <c r="F631" s="95"/>
      <c r="G631" s="95"/>
      <c r="H631" s="111"/>
      <c r="I631" s="111"/>
    </row>
    <row r="632" spans="1:9" ht="15" customHeight="1" x14ac:dyDescent="0.2">
      <c r="A632" s="96" t="s">
        <v>146</v>
      </c>
      <c r="B632" s="168" t="s">
        <v>22</v>
      </c>
      <c r="C632" s="168"/>
      <c r="D632" s="168"/>
      <c r="E632" s="168"/>
      <c r="F632" s="97" t="s">
        <v>553</v>
      </c>
      <c r="G632" s="97" t="s">
        <v>212</v>
      </c>
      <c r="H632" s="186" t="s">
        <v>212</v>
      </c>
      <c r="I632" s="186"/>
    </row>
    <row r="633" spans="1:9" ht="15" customHeight="1" x14ac:dyDescent="0.2">
      <c r="A633" s="98" t="s">
        <v>152</v>
      </c>
      <c r="B633" s="170" t="s">
        <v>153</v>
      </c>
      <c r="C633" s="170"/>
      <c r="D633" s="170"/>
      <c r="E633" s="170"/>
      <c r="F633" s="99" t="s">
        <v>553</v>
      </c>
      <c r="G633" s="99" t="s">
        <v>212</v>
      </c>
      <c r="H633" s="187" t="s">
        <v>212</v>
      </c>
      <c r="I633" s="187"/>
    </row>
    <row r="634" spans="1:9" ht="12" customHeight="1" x14ac:dyDescent="0.2">
      <c r="A634" s="175" t="s">
        <v>120</v>
      </c>
      <c r="B634" s="175"/>
      <c r="C634" s="175"/>
      <c r="D634" s="175"/>
      <c r="E634" s="175"/>
      <c r="F634" s="94" t="s">
        <v>383</v>
      </c>
      <c r="G634" s="94" t="s">
        <v>212</v>
      </c>
      <c r="H634" s="185" t="s">
        <v>212</v>
      </c>
      <c r="I634" s="185"/>
    </row>
    <row r="635" spans="1:9" ht="0.95" customHeight="1" x14ac:dyDescent="0.2">
      <c r="A635" s="175"/>
      <c r="B635" s="175"/>
      <c r="C635" s="175"/>
      <c r="D635" s="175"/>
      <c r="E635" s="175"/>
      <c r="F635" s="95"/>
      <c r="G635" s="95"/>
      <c r="H635" s="111"/>
      <c r="I635" s="111"/>
    </row>
    <row r="636" spans="1:9" ht="15" customHeight="1" x14ac:dyDescent="0.2">
      <c r="A636" s="96" t="s">
        <v>146</v>
      </c>
      <c r="B636" s="168" t="s">
        <v>22</v>
      </c>
      <c r="C636" s="168"/>
      <c r="D636" s="168"/>
      <c r="E636" s="168"/>
      <c r="F636" s="97" t="s">
        <v>383</v>
      </c>
      <c r="G636" s="97" t="s">
        <v>212</v>
      </c>
      <c r="H636" s="186" t="s">
        <v>212</v>
      </c>
      <c r="I636" s="186"/>
    </row>
    <row r="637" spans="1:9" ht="15" customHeight="1" x14ac:dyDescent="0.2">
      <c r="A637" s="98" t="s">
        <v>152</v>
      </c>
      <c r="B637" s="170" t="s">
        <v>153</v>
      </c>
      <c r="C637" s="170"/>
      <c r="D637" s="170"/>
      <c r="E637" s="170"/>
      <c r="F637" s="99" t="s">
        <v>383</v>
      </c>
      <c r="G637" s="99" t="s">
        <v>212</v>
      </c>
      <c r="H637" s="187" t="s">
        <v>212</v>
      </c>
      <c r="I637" s="187"/>
    </row>
    <row r="638" spans="1:9" ht="12" customHeight="1" x14ac:dyDescent="0.2">
      <c r="A638" s="180" t="s">
        <v>554</v>
      </c>
      <c r="B638" s="180"/>
      <c r="C638" s="180"/>
      <c r="D638" s="180"/>
      <c r="E638" s="180"/>
      <c r="F638" s="87" t="s">
        <v>555</v>
      </c>
      <c r="G638" s="87" t="s">
        <v>556</v>
      </c>
      <c r="H638" s="191" t="s">
        <v>557</v>
      </c>
      <c r="I638" s="191"/>
    </row>
    <row r="639" spans="1:9" ht="0.95" customHeight="1" x14ac:dyDescent="0.2">
      <c r="A639" s="180"/>
      <c r="B639" s="180"/>
      <c r="C639" s="180"/>
      <c r="D639" s="180"/>
      <c r="E639" s="180"/>
      <c r="F639" s="88"/>
      <c r="G639" s="88"/>
      <c r="H639" s="104"/>
      <c r="I639" s="104"/>
    </row>
    <row r="640" spans="1:9" ht="0.95" customHeight="1" x14ac:dyDescent="0.2">
      <c r="A640" s="166"/>
      <c r="B640" s="166"/>
      <c r="C640" s="166"/>
      <c r="D640" s="166"/>
      <c r="E640" s="166"/>
      <c r="F640" s="89"/>
      <c r="G640" s="89"/>
      <c r="H640" s="105"/>
      <c r="I640" s="105"/>
    </row>
    <row r="641" spans="1:9" ht="12" customHeight="1" x14ac:dyDescent="0.2">
      <c r="A641" s="167" t="s">
        <v>558</v>
      </c>
      <c r="B641" s="167"/>
      <c r="C641" s="167"/>
      <c r="D641" s="167"/>
      <c r="E641" s="167"/>
      <c r="F641" s="90" t="s">
        <v>555</v>
      </c>
      <c r="G641" s="90" t="s">
        <v>556</v>
      </c>
      <c r="H641" s="188" t="s">
        <v>557</v>
      </c>
      <c r="I641" s="188"/>
    </row>
    <row r="642" spans="1:9" ht="0.95" customHeight="1" x14ac:dyDescent="0.2">
      <c r="A642" s="167"/>
      <c r="B642" s="167"/>
      <c r="C642" s="167"/>
      <c r="D642" s="167"/>
      <c r="E642" s="167"/>
      <c r="F642" s="91"/>
      <c r="G642" s="91"/>
      <c r="H642" s="107"/>
      <c r="I642" s="107"/>
    </row>
    <row r="643" spans="1:9" ht="12" customHeight="1" x14ac:dyDescent="0.2">
      <c r="A643" s="173" t="s">
        <v>559</v>
      </c>
      <c r="B643" s="173"/>
      <c r="C643" s="173"/>
      <c r="D643" s="173"/>
      <c r="E643" s="173"/>
      <c r="F643" s="92" t="s">
        <v>560</v>
      </c>
      <c r="G643" s="92" t="s">
        <v>561</v>
      </c>
      <c r="H643" s="189" t="s">
        <v>561</v>
      </c>
      <c r="I643" s="189"/>
    </row>
    <row r="644" spans="1:9" ht="0.95" customHeight="1" x14ac:dyDescent="0.2">
      <c r="A644" s="173"/>
      <c r="B644" s="173"/>
      <c r="C644" s="173"/>
      <c r="D644" s="173"/>
      <c r="E644" s="173"/>
      <c r="F644" s="93"/>
      <c r="G644" s="93"/>
      <c r="H644" s="109"/>
      <c r="I644" s="109"/>
    </row>
    <row r="645" spans="1:9" ht="12" customHeight="1" x14ac:dyDescent="0.2">
      <c r="A645" s="175" t="s">
        <v>242</v>
      </c>
      <c r="B645" s="175"/>
      <c r="C645" s="175"/>
      <c r="D645" s="175"/>
      <c r="E645" s="175"/>
      <c r="F645" s="94" t="s">
        <v>560</v>
      </c>
      <c r="G645" s="94" t="s">
        <v>561</v>
      </c>
      <c r="H645" s="185" t="s">
        <v>561</v>
      </c>
      <c r="I645" s="185"/>
    </row>
    <row r="646" spans="1:9" ht="0.95" customHeight="1" x14ac:dyDescent="0.2">
      <c r="A646" s="175"/>
      <c r="B646" s="175"/>
      <c r="C646" s="175"/>
      <c r="D646" s="175"/>
      <c r="E646" s="175"/>
      <c r="F646" s="95"/>
      <c r="G646" s="95"/>
      <c r="H646" s="111"/>
      <c r="I646" s="111"/>
    </row>
    <row r="647" spans="1:9" ht="15" customHeight="1" x14ac:dyDescent="0.2">
      <c r="A647" s="96" t="s">
        <v>133</v>
      </c>
      <c r="B647" s="168" t="s">
        <v>20</v>
      </c>
      <c r="C647" s="168"/>
      <c r="D647" s="168"/>
      <c r="E647" s="168"/>
      <c r="F647" s="97" t="s">
        <v>560</v>
      </c>
      <c r="G647" s="97" t="s">
        <v>561</v>
      </c>
      <c r="H647" s="186" t="s">
        <v>561</v>
      </c>
      <c r="I647" s="186"/>
    </row>
    <row r="648" spans="1:9" ht="15" customHeight="1" x14ac:dyDescent="0.2">
      <c r="A648" s="98" t="s">
        <v>140</v>
      </c>
      <c r="B648" s="170" t="s">
        <v>141</v>
      </c>
      <c r="C648" s="170"/>
      <c r="D648" s="170"/>
      <c r="E648" s="170"/>
      <c r="F648" s="99" t="s">
        <v>562</v>
      </c>
      <c r="G648" s="99" t="s">
        <v>562</v>
      </c>
      <c r="H648" s="187" t="s">
        <v>562</v>
      </c>
      <c r="I648" s="187"/>
    </row>
    <row r="649" spans="1:9" ht="15" customHeight="1" x14ac:dyDescent="0.2">
      <c r="A649" s="98" t="s">
        <v>144</v>
      </c>
      <c r="B649" s="170" t="s">
        <v>145</v>
      </c>
      <c r="C649" s="170"/>
      <c r="D649" s="170"/>
      <c r="E649" s="170"/>
      <c r="F649" s="99" t="s">
        <v>563</v>
      </c>
      <c r="G649" s="99" t="s">
        <v>564</v>
      </c>
      <c r="H649" s="187" t="s">
        <v>564</v>
      </c>
      <c r="I649" s="187"/>
    </row>
    <row r="650" spans="1:9" ht="12" customHeight="1" x14ac:dyDescent="0.2">
      <c r="A650" s="173" t="s">
        <v>565</v>
      </c>
      <c r="B650" s="173"/>
      <c r="C650" s="173"/>
      <c r="D650" s="173"/>
      <c r="E650" s="173"/>
      <c r="F650" s="92" t="s">
        <v>566</v>
      </c>
      <c r="G650" s="92" t="s">
        <v>567</v>
      </c>
      <c r="H650" s="189" t="s">
        <v>567</v>
      </c>
      <c r="I650" s="189"/>
    </row>
    <row r="651" spans="1:9" ht="0.95" customHeight="1" x14ac:dyDescent="0.2">
      <c r="A651" s="173"/>
      <c r="B651" s="173"/>
      <c r="C651" s="173"/>
      <c r="D651" s="173"/>
      <c r="E651" s="173"/>
      <c r="F651" s="93"/>
      <c r="G651" s="93"/>
      <c r="H651" s="109"/>
      <c r="I651" s="109"/>
    </row>
    <row r="652" spans="1:9" ht="12" customHeight="1" x14ac:dyDescent="0.2">
      <c r="A652" s="175" t="s">
        <v>242</v>
      </c>
      <c r="B652" s="175"/>
      <c r="C652" s="175"/>
      <c r="D652" s="175"/>
      <c r="E652" s="175"/>
      <c r="F652" s="94" t="s">
        <v>566</v>
      </c>
      <c r="G652" s="94" t="s">
        <v>567</v>
      </c>
      <c r="H652" s="185" t="s">
        <v>567</v>
      </c>
      <c r="I652" s="185"/>
    </row>
    <row r="653" spans="1:9" ht="0.95" customHeight="1" x14ac:dyDescent="0.2">
      <c r="A653" s="175"/>
      <c r="B653" s="175"/>
      <c r="C653" s="175"/>
      <c r="D653" s="175"/>
      <c r="E653" s="175"/>
      <c r="F653" s="95"/>
      <c r="G653" s="95"/>
      <c r="H653" s="111"/>
      <c r="I653" s="111"/>
    </row>
    <row r="654" spans="1:9" ht="15" customHeight="1" x14ac:dyDescent="0.2">
      <c r="A654" s="96" t="s">
        <v>133</v>
      </c>
      <c r="B654" s="168" t="s">
        <v>20</v>
      </c>
      <c r="C654" s="168"/>
      <c r="D654" s="168"/>
      <c r="E654" s="168"/>
      <c r="F654" s="97" t="s">
        <v>566</v>
      </c>
      <c r="G654" s="97" t="s">
        <v>567</v>
      </c>
      <c r="H654" s="186" t="s">
        <v>567</v>
      </c>
      <c r="I654" s="186"/>
    </row>
    <row r="655" spans="1:9" ht="15" customHeight="1" x14ac:dyDescent="0.2">
      <c r="A655" s="98" t="s">
        <v>140</v>
      </c>
      <c r="B655" s="170" t="s">
        <v>141</v>
      </c>
      <c r="C655" s="170"/>
      <c r="D655" s="170"/>
      <c r="E655" s="170"/>
      <c r="F655" s="99" t="s">
        <v>568</v>
      </c>
      <c r="G655" s="99" t="s">
        <v>212</v>
      </c>
      <c r="H655" s="187" t="s">
        <v>212</v>
      </c>
      <c r="I655" s="187"/>
    </row>
    <row r="656" spans="1:9" ht="15" customHeight="1" x14ac:dyDescent="0.2">
      <c r="A656" s="98" t="s">
        <v>144</v>
      </c>
      <c r="B656" s="170" t="s">
        <v>145</v>
      </c>
      <c r="C656" s="170"/>
      <c r="D656" s="170"/>
      <c r="E656" s="170"/>
      <c r="F656" s="99" t="s">
        <v>569</v>
      </c>
      <c r="G656" s="99" t="s">
        <v>567</v>
      </c>
      <c r="H656" s="187" t="s">
        <v>567</v>
      </c>
      <c r="I656" s="187"/>
    </row>
    <row r="657" spans="1:9" ht="12" customHeight="1" x14ac:dyDescent="0.2">
      <c r="A657" s="173" t="s">
        <v>570</v>
      </c>
      <c r="B657" s="173"/>
      <c r="C657" s="173"/>
      <c r="D657" s="173"/>
      <c r="E657" s="173"/>
      <c r="F657" s="92" t="s">
        <v>126</v>
      </c>
      <c r="G657" s="92" t="s">
        <v>485</v>
      </c>
      <c r="H657" s="189" t="s">
        <v>571</v>
      </c>
      <c r="I657" s="189"/>
    </row>
    <row r="658" spans="1:9" ht="0.95" customHeight="1" x14ac:dyDescent="0.2">
      <c r="A658" s="173"/>
      <c r="B658" s="173"/>
      <c r="C658" s="173"/>
      <c r="D658" s="173"/>
      <c r="E658" s="173"/>
      <c r="F658" s="93"/>
      <c r="G658" s="93"/>
      <c r="H658" s="109"/>
      <c r="I658" s="109"/>
    </row>
    <row r="659" spans="1:9" ht="12" customHeight="1" x14ac:dyDescent="0.2">
      <c r="A659" s="175" t="s">
        <v>348</v>
      </c>
      <c r="B659" s="175"/>
      <c r="C659" s="175"/>
      <c r="D659" s="175"/>
      <c r="E659" s="175"/>
      <c r="F659" s="94" t="s">
        <v>126</v>
      </c>
      <c r="G659" s="94" t="s">
        <v>485</v>
      </c>
      <c r="H659" s="185" t="s">
        <v>571</v>
      </c>
      <c r="I659" s="185"/>
    </row>
    <row r="660" spans="1:9" ht="0.95" customHeight="1" x14ac:dyDescent="0.2">
      <c r="A660" s="175"/>
      <c r="B660" s="175"/>
      <c r="C660" s="175"/>
      <c r="D660" s="175"/>
      <c r="E660" s="175"/>
      <c r="F660" s="95"/>
      <c r="G660" s="95"/>
      <c r="H660" s="111"/>
      <c r="I660" s="111"/>
    </row>
    <row r="661" spans="1:9" ht="15" customHeight="1" x14ac:dyDescent="0.2">
      <c r="A661" s="96" t="s">
        <v>146</v>
      </c>
      <c r="B661" s="168" t="s">
        <v>22</v>
      </c>
      <c r="C661" s="168"/>
      <c r="D661" s="168"/>
      <c r="E661" s="168"/>
      <c r="F661" s="97" t="s">
        <v>126</v>
      </c>
      <c r="G661" s="97" t="s">
        <v>485</v>
      </c>
      <c r="H661" s="186" t="s">
        <v>571</v>
      </c>
      <c r="I661" s="186"/>
    </row>
    <row r="662" spans="1:9" ht="15" customHeight="1" x14ac:dyDescent="0.2">
      <c r="A662" s="98" t="s">
        <v>149</v>
      </c>
      <c r="B662" s="170" t="s">
        <v>43</v>
      </c>
      <c r="C662" s="170"/>
      <c r="D662" s="170"/>
      <c r="E662" s="170"/>
      <c r="F662" s="99" t="s">
        <v>126</v>
      </c>
      <c r="G662" s="99" t="s">
        <v>485</v>
      </c>
      <c r="H662" s="187" t="s">
        <v>571</v>
      </c>
      <c r="I662" s="187"/>
    </row>
    <row r="663" spans="1:9" ht="12" customHeight="1" x14ac:dyDescent="0.2">
      <c r="A663" s="173" t="s">
        <v>572</v>
      </c>
      <c r="B663" s="173"/>
      <c r="C663" s="173"/>
      <c r="D663" s="173"/>
      <c r="E663" s="173"/>
      <c r="F663" s="92" t="s">
        <v>443</v>
      </c>
      <c r="G663" s="92" t="s">
        <v>573</v>
      </c>
      <c r="H663" s="189" t="s">
        <v>343</v>
      </c>
      <c r="I663" s="189"/>
    </row>
    <row r="664" spans="1:9" ht="0.95" customHeight="1" x14ac:dyDescent="0.2">
      <c r="A664" s="173"/>
      <c r="B664" s="173"/>
      <c r="C664" s="173"/>
      <c r="D664" s="173"/>
      <c r="E664" s="173"/>
      <c r="F664" s="93"/>
      <c r="G664" s="93"/>
      <c r="H664" s="109"/>
      <c r="I664" s="109"/>
    </row>
    <row r="665" spans="1:9" ht="12" customHeight="1" x14ac:dyDescent="0.2">
      <c r="A665" s="175" t="s">
        <v>348</v>
      </c>
      <c r="B665" s="175"/>
      <c r="C665" s="175"/>
      <c r="D665" s="175"/>
      <c r="E665" s="175"/>
      <c r="F665" s="94" t="s">
        <v>443</v>
      </c>
      <c r="G665" s="94" t="s">
        <v>573</v>
      </c>
      <c r="H665" s="185" t="s">
        <v>343</v>
      </c>
      <c r="I665" s="185"/>
    </row>
    <row r="666" spans="1:9" ht="0.95" customHeight="1" x14ac:dyDescent="0.2">
      <c r="A666" s="175"/>
      <c r="B666" s="175"/>
      <c r="C666" s="175"/>
      <c r="D666" s="175"/>
      <c r="E666" s="175"/>
      <c r="F666" s="95"/>
      <c r="G666" s="95"/>
      <c r="H666" s="111"/>
      <c r="I666" s="111"/>
    </row>
    <row r="667" spans="1:9" ht="15" customHeight="1" x14ac:dyDescent="0.2">
      <c r="A667" s="96" t="s">
        <v>146</v>
      </c>
      <c r="B667" s="168" t="s">
        <v>22</v>
      </c>
      <c r="C667" s="168"/>
      <c r="D667" s="168"/>
      <c r="E667" s="168"/>
      <c r="F667" s="97" t="s">
        <v>443</v>
      </c>
      <c r="G667" s="97" t="s">
        <v>573</v>
      </c>
      <c r="H667" s="186" t="s">
        <v>343</v>
      </c>
      <c r="I667" s="186"/>
    </row>
    <row r="668" spans="1:9" ht="15" customHeight="1" x14ac:dyDescent="0.2">
      <c r="A668" s="98" t="s">
        <v>149</v>
      </c>
      <c r="B668" s="170" t="s">
        <v>43</v>
      </c>
      <c r="C668" s="170"/>
      <c r="D668" s="170"/>
      <c r="E668" s="170"/>
      <c r="F668" s="99" t="s">
        <v>443</v>
      </c>
      <c r="G668" s="99" t="s">
        <v>573</v>
      </c>
      <c r="H668" s="187" t="s">
        <v>343</v>
      </c>
      <c r="I668" s="187"/>
    </row>
    <row r="669" spans="1:9" ht="12" customHeight="1" x14ac:dyDescent="0.2">
      <c r="A669" s="173" t="s">
        <v>574</v>
      </c>
      <c r="B669" s="173"/>
      <c r="C669" s="173"/>
      <c r="D669" s="173"/>
      <c r="E669" s="173"/>
      <c r="F669" s="92" t="s">
        <v>246</v>
      </c>
      <c r="G669" s="92" t="s">
        <v>212</v>
      </c>
      <c r="H669" s="189" t="s">
        <v>212</v>
      </c>
      <c r="I669" s="189"/>
    </row>
    <row r="670" spans="1:9" ht="0.95" customHeight="1" x14ac:dyDescent="0.2">
      <c r="A670" s="173"/>
      <c r="B670" s="173"/>
      <c r="C670" s="173"/>
      <c r="D670" s="173"/>
      <c r="E670" s="173"/>
      <c r="F670" s="93"/>
      <c r="G670" s="93"/>
      <c r="H670" s="109"/>
      <c r="I670" s="109"/>
    </row>
    <row r="671" spans="1:9" ht="12" customHeight="1" x14ac:dyDescent="0.2">
      <c r="A671" s="175" t="s">
        <v>348</v>
      </c>
      <c r="B671" s="175"/>
      <c r="C671" s="175"/>
      <c r="D671" s="175"/>
      <c r="E671" s="175"/>
      <c r="F671" s="94" t="s">
        <v>246</v>
      </c>
      <c r="G671" s="94" t="s">
        <v>212</v>
      </c>
      <c r="H671" s="185" t="s">
        <v>212</v>
      </c>
      <c r="I671" s="185"/>
    </row>
    <row r="672" spans="1:9" ht="0.95" customHeight="1" x14ac:dyDescent="0.2">
      <c r="A672" s="175"/>
      <c r="B672" s="175"/>
      <c r="C672" s="175"/>
      <c r="D672" s="175"/>
      <c r="E672" s="175"/>
      <c r="F672" s="95"/>
      <c r="G672" s="95"/>
      <c r="H672" s="111"/>
      <c r="I672" s="111"/>
    </row>
    <row r="673" spans="1:9" ht="15" customHeight="1" x14ac:dyDescent="0.2">
      <c r="A673" s="96" t="s">
        <v>133</v>
      </c>
      <c r="B673" s="168" t="s">
        <v>20</v>
      </c>
      <c r="C673" s="168"/>
      <c r="D673" s="168"/>
      <c r="E673" s="168"/>
      <c r="F673" s="97" t="s">
        <v>246</v>
      </c>
      <c r="G673" s="97" t="s">
        <v>212</v>
      </c>
      <c r="H673" s="186" t="s">
        <v>212</v>
      </c>
      <c r="I673" s="186"/>
    </row>
    <row r="674" spans="1:9" ht="15" customHeight="1" x14ac:dyDescent="0.2">
      <c r="A674" s="98" t="s">
        <v>144</v>
      </c>
      <c r="B674" s="170" t="s">
        <v>145</v>
      </c>
      <c r="C674" s="170"/>
      <c r="D674" s="170"/>
      <c r="E674" s="170"/>
      <c r="F674" s="99" t="s">
        <v>246</v>
      </c>
      <c r="G674" s="99" t="s">
        <v>212</v>
      </c>
      <c r="H674" s="187" t="s">
        <v>212</v>
      </c>
      <c r="I674" s="187"/>
    </row>
    <row r="675" spans="1:9" ht="12" customHeight="1" x14ac:dyDescent="0.2">
      <c r="A675" s="173" t="s">
        <v>575</v>
      </c>
      <c r="B675" s="173"/>
      <c r="C675" s="173"/>
      <c r="D675" s="173"/>
      <c r="E675" s="173"/>
      <c r="F675" s="92" t="s">
        <v>576</v>
      </c>
      <c r="G675" s="92" t="s">
        <v>212</v>
      </c>
      <c r="H675" s="189" t="s">
        <v>212</v>
      </c>
      <c r="I675" s="189"/>
    </row>
    <row r="676" spans="1:9" ht="0.95" customHeight="1" x14ac:dyDescent="0.2">
      <c r="A676" s="173"/>
      <c r="B676" s="173"/>
      <c r="C676" s="173"/>
      <c r="D676" s="173"/>
      <c r="E676" s="173"/>
      <c r="F676" s="93"/>
      <c r="G676" s="93"/>
      <c r="H676" s="109"/>
      <c r="I676" s="109"/>
    </row>
    <row r="677" spans="1:9" ht="12" customHeight="1" x14ac:dyDescent="0.2">
      <c r="A677" s="175" t="s">
        <v>348</v>
      </c>
      <c r="B677" s="175"/>
      <c r="C677" s="175"/>
      <c r="D677" s="175"/>
      <c r="E677" s="175"/>
      <c r="F677" s="94" t="s">
        <v>577</v>
      </c>
      <c r="G677" s="94" t="s">
        <v>212</v>
      </c>
      <c r="H677" s="185" t="s">
        <v>212</v>
      </c>
      <c r="I677" s="185"/>
    </row>
    <row r="678" spans="1:9" ht="0.95" customHeight="1" x14ac:dyDescent="0.2">
      <c r="A678" s="175"/>
      <c r="B678" s="175"/>
      <c r="C678" s="175"/>
      <c r="D678" s="175"/>
      <c r="E678" s="175"/>
      <c r="F678" s="95"/>
      <c r="G678" s="95"/>
      <c r="H678" s="111"/>
      <c r="I678" s="111"/>
    </row>
    <row r="679" spans="1:9" ht="15" customHeight="1" x14ac:dyDescent="0.2">
      <c r="A679" s="96" t="s">
        <v>146</v>
      </c>
      <c r="B679" s="168" t="s">
        <v>22</v>
      </c>
      <c r="C679" s="168"/>
      <c r="D679" s="168"/>
      <c r="E679" s="168"/>
      <c r="F679" s="97" t="s">
        <v>577</v>
      </c>
      <c r="G679" s="97" t="s">
        <v>212</v>
      </c>
      <c r="H679" s="186" t="s">
        <v>212</v>
      </c>
      <c r="I679" s="186"/>
    </row>
    <row r="680" spans="1:9" ht="15" customHeight="1" x14ac:dyDescent="0.2">
      <c r="A680" s="98" t="s">
        <v>149</v>
      </c>
      <c r="B680" s="170" t="s">
        <v>43</v>
      </c>
      <c r="C680" s="170"/>
      <c r="D680" s="170"/>
      <c r="E680" s="170"/>
      <c r="F680" s="99" t="s">
        <v>577</v>
      </c>
      <c r="G680" s="99" t="s">
        <v>212</v>
      </c>
      <c r="H680" s="187" t="s">
        <v>212</v>
      </c>
      <c r="I680" s="187"/>
    </row>
    <row r="681" spans="1:9" ht="12" customHeight="1" x14ac:dyDescent="0.2">
      <c r="A681" s="175" t="s">
        <v>120</v>
      </c>
      <c r="B681" s="175"/>
      <c r="C681" s="175"/>
      <c r="D681" s="175"/>
      <c r="E681" s="175"/>
      <c r="F681" s="94" t="s">
        <v>578</v>
      </c>
      <c r="G681" s="94" t="s">
        <v>212</v>
      </c>
      <c r="H681" s="185" t="s">
        <v>212</v>
      </c>
      <c r="I681" s="185"/>
    </row>
    <row r="682" spans="1:9" ht="0.95" customHeight="1" x14ac:dyDescent="0.2">
      <c r="A682" s="175"/>
      <c r="B682" s="175"/>
      <c r="C682" s="175"/>
      <c r="D682" s="175"/>
      <c r="E682" s="175"/>
      <c r="F682" s="95"/>
      <c r="G682" s="95"/>
      <c r="H682" s="111"/>
      <c r="I682" s="111"/>
    </row>
    <row r="683" spans="1:9" ht="15" customHeight="1" x14ac:dyDescent="0.2">
      <c r="A683" s="96" t="s">
        <v>146</v>
      </c>
      <c r="B683" s="168" t="s">
        <v>22</v>
      </c>
      <c r="C683" s="168"/>
      <c r="D683" s="168"/>
      <c r="E683" s="168"/>
      <c r="F683" s="97" t="s">
        <v>578</v>
      </c>
      <c r="G683" s="97" t="s">
        <v>212</v>
      </c>
      <c r="H683" s="186" t="s">
        <v>212</v>
      </c>
      <c r="I683" s="186"/>
    </row>
    <row r="684" spans="1:9" ht="15" customHeight="1" x14ac:dyDescent="0.2">
      <c r="A684" s="98" t="s">
        <v>149</v>
      </c>
      <c r="B684" s="170" t="s">
        <v>43</v>
      </c>
      <c r="C684" s="170"/>
      <c r="D684" s="170"/>
      <c r="E684" s="170"/>
      <c r="F684" s="99" t="s">
        <v>578</v>
      </c>
      <c r="G684" s="99" t="s">
        <v>212</v>
      </c>
      <c r="H684" s="187" t="s">
        <v>212</v>
      </c>
      <c r="I684" s="187"/>
    </row>
    <row r="685" spans="1:9" ht="12" customHeight="1" x14ac:dyDescent="0.2">
      <c r="A685" s="173" t="s">
        <v>579</v>
      </c>
      <c r="B685" s="173"/>
      <c r="C685" s="173"/>
      <c r="D685" s="173"/>
      <c r="E685" s="173"/>
      <c r="F685" s="92" t="s">
        <v>333</v>
      </c>
      <c r="G685" s="92" t="s">
        <v>333</v>
      </c>
      <c r="H685" s="189" t="s">
        <v>333</v>
      </c>
      <c r="I685" s="189"/>
    </row>
    <row r="686" spans="1:9" ht="0.95" customHeight="1" x14ac:dyDescent="0.2">
      <c r="A686" s="173"/>
      <c r="B686" s="173"/>
      <c r="C686" s="173"/>
      <c r="D686" s="173"/>
      <c r="E686" s="173"/>
      <c r="F686" s="93"/>
      <c r="G686" s="93"/>
      <c r="H686" s="109"/>
      <c r="I686" s="109"/>
    </row>
    <row r="687" spans="1:9" ht="12" customHeight="1" x14ac:dyDescent="0.2">
      <c r="A687" s="175" t="s">
        <v>348</v>
      </c>
      <c r="B687" s="175"/>
      <c r="C687" s="175"/>
      <c r="D687" s="175"/>
      <c r="E687" s="175"/>
      <c r="F687" s="94" t="s">
        <v>333</v>
      </c>
      <c r="G687" s="94" t="s">
        <v>333</v>
      </c>
      <c r="H687" s="185" t="s">
        <v>333</v>
      </c>
      <c r="I687" s="185"/>
    </row>
    <row r="688" spans="1:9" ht="0.95" customHeight="1" x14ac:dyDescent="0.2">
      <c r="A688" s="175"/>
      <c r="B688" s="175"/>
      <c r="C688" s="175"/>
      <c r="D688" s="175"/>
      <c r="E688" s="175"/>
      <c r="F688" s="95"/>
      <c r="G688" s="95"/>
      <c r="H688" s="111"/>
      <c r="I688" s="111"/>
    </row>
    <row r="689" spans="1:9" ht="15" customHeight="1" x14ac:dyDescent="0.2">
      <c r="A689" s="96" t="s">
        <v>146</v>
      </c>
      <c r="B689" s="168" t="s">
        <v>22</v>
      </c>
      <c r="C689" s="168"/>
      <c r="D689" s="168"/>
      <c r="E689" s="168"/>
      <c r="F689" s="97" t="s">
        <v>333</v>
      </c>
      <c r="G689" s="97" t="s">
        <v>333</v>
      </c>
      <c r="H689" s="186" t="s">
        <v>333</v>
      </c>
      <c r="I689" s="186"/>
    </row>
    <row r="690" spans="1:9" ht="15" customHeight="1" x14ac:dyDescent="0.2">
      <c r="A690" s="98" t="s">
        <v>152</v>
      </c>
      <c r="B690" s="170" t="s">
        <v>153</v>
      </c>
      <c r="C690" s="170"/>
      <c r="D690" s="170"/>
      <c r="E690" s="170"/>
      <c r="F690" s="99" t="s">
        <v>333</v>
      </c>
      <c r="G690" s="99" t="s">
        <v>333</v>
      </c>
      <c r="H690" s="187" t="s">
        <v>333</v>
      </c>
      <c r="I690" s="187"/>
    </row>
    <row r="691" spans="1:9" ht="12" customHeight="1" x14ac:dyDescent="0.2">
      <c r="A691" s="180" t="s">
        <v>580</v>
      </c>
      <c r="B691" s="180"/>
      <c r="C691" s="180"/>
      <c r="D691" s="180"/>
      <c r="E691" s="180"/>
      <c r="F691" s="87" t="s">
        <v>581</v>
      </c>
      <c r="G691" s="87" t="s">
        <v>582</v>
      </c>
      <c r="H691" s="191" t="s">
        <v>583</v>
      </c>
      <c r="I691" s="191"/>
    </row>
    <row r="692" spans="1:9" ht="0.95" customHeight="1" x14ac:dyDescent="0.2">
      <c r="A692" s="180"/>
      <c r="B692" s="180"/>
      <c r="C692" s="180"/>
      <c r="D692" s="180"/>
      <c r="E692" s="180"/>
      <c r="F692" s="88"/>
      <c r="G692" s="88"/>
      <c r="H692" s="104"/>
      <c r="I692" s="104"/>
    </row>
    <row r="693" spans="1:9" ht="0.95" customHeight="1" x14ac:dyDescent="0.2">
      <c r="A693" s="166"/>
      <c r="B693" s="166"/>
      <c r="C693" s="166"/>
      <c r="D693" s="166"/>
      <c r="E693" s="166"/>
      <c r="F693" s="89"/>
      <c r="G693" s="89"/>
      <c r="H693" s="105"/>
      <c r="I693" s="105"/>
    </row>
    <row r="694" spans="1:9" ht="12" customHeight="1" x14ac:dyDescent="0.2">
      <c r="A694" s="167" t="s">
        <v>584</v>
      </c>
      <c r="B694" s="167"/>
      <c r="C694" s="167"/>
      <c r="D694" s="167"/>
      <c r="E694" s="167"/>
      <c r="F694" s="90" t="s">
        <v>585</v>
      </c>
      <c r="G694" s="90" t="s">
        <v>586</v>
      </c>
      <c r="H694" s="188" t="s">
        <v>587</v>
      </c>
      <c r="I694" s="188"/>
    </row>
    <row r="695" spans="1:9" ht="0.95" customHeight="1" x14ac:dyDescent="0.2">
      <c r="A695" s="167"/>
      <c r="B695" s="167"/>
      <c r="C695" s="167"/>
      <c r="D695" s="167"/>
      <c r="E695" s="167"/>
      <c r="F695" s="91"/>
      <c r="G695" s="91"/>
      <c r="H695" s="107"/>
      <c r="I695" s="107"/>
    </row>
    <row r="696" spans="1:9" ht="12" customHeight="1" x14ac:dyDescent="0.2">
      <c r="A696" s="173" t="s">
        <v>588</v>
      </c>
      <c r="B696" s="173"/>
      <c r="C696" s="173"/>
      <c r="D696" s="173"/>
      <c r="E696" s="173"/>
      <c r="F696" s="92" t="s">
        <v>589</v>
      </c>
      <c r="G696" s="92" t="s">
        <v>590</v>
      </c>
      <c r="H696" s="189" t="s">
        <v>591</v>
      </c>
      <c r="I696" s="189"/>
    </row>
    <row r="697" spans="1:9" ht="0.95" customHeight="1" x14ac:dyDescent="0.2">
      <c r="A697" s="173"/>
      <c r="B697" s="173"/>
      <c r="C697" s="173"/>
      <c r="D697" s="173"/>
      <c r="E697" s="173"/>
      <c r="F697" s="93"/>
      <c r="G697" s="93"/>
      <c r="H697" s="109"/>
      <c r="I697" s="109"/>
    </row>
    <row r="698" spans="1:9" ht="12" customHeight="1" x14ac:dyDescent="0.2">
      <c r="A698" s="192" t="s">
        <v>592</v>
      </c>
      <c r="B698" s="192"/>
      <c r="C698" s="192"/>
      <c r="D698" s="192"/>
      <c r="E698" s="192"/>
      <c r="F698" s="113" t="s">
        <v>589</v>
      </c>
      <c r="G698" s="113" t="s">
        <v>590</v>
      </c>
      <c r="H698" s="193" t="s">
        <v>591</v>
      </c>
      <c r="I698" s="193"/>
    </row>
    <row r="699" spans="1:9" ht="0.95" customHeight="1" x14ac:dyDescent="0.2">
      <c r="A699" s="192"/>
      <c r="B699" s="192"/>
      <c r="C699" s="192"/>
      <c r="D699" s="192"/>
      <c r="E699" s="192"/>
      <c r="F699" s="114"/>
      <c r="G699" s="114"/>
      <c r="H699" s="115"/>
      <c r="I699" s="115"/>
    </row>
    <row r="700" spans="1:9" ht="12" customHeight="1" x14ac:dyDescent="0.2">
      <c r="A700" s="175" t="s">
        <v>242</v>
      </c>
      <c r="B700" s="175"/>
      <c r="C700" s="175"/>
      <c r="D700" s="175"/>
      <c r="E700" s="175"/>
      <c r="F700" s="94" t="s">
        <v>593</v>
      </c>
      <c r="G700" s="94" t="s">
        <v>593</v>
      </c>
      <c r="H700" s="185" t="s">
        <v>593</v>
      </c>
      <c r="I700" s="185"/>
    </row>
    <row r="701" spans="1:9" ht="0.95" customHeight="1" x14ac:dyDescent="0.2">
      <c r="A701" s="175"/>
      <c r="B701" s="175"/>
      <c r="C701" s="175"/>
      <c r="D701" s="175"/>
      <c r="E701" s="175"/>
      <c r="F701" s="95"/>
      <c r="G701" s="95"/>
      <c r="H701" s="111"/>
      <c r="I701" s="111"/>
    </row>
    <row r="702" spans="1:9" ht="15" customHeight="1" x14ac:dyDescent="0.2">
      <c r="A702" s="96" t="s">
        <v>133</v>
      </c>
      <c r="B702" s="168" t="s">
        <v>20</v>
      </c>
      <c r="C702" s="168"/>
      <c r="D702" s="168"/>
      <c r="E702" s="168"/>
      <c r="F702" s="97" t="s">
        <v>594</v>
      </c>
      <c r="G702" s="97" t="s">
        <v>594</v>
      </c>
      <c r="H702" s="186" t="s">
        <v>594</v>
      </c>
      <c r="I702" s="186"/>
    </row>
    <row r="703" spans="1:9" ht="15" customHeight="1" x14ac:dyDescent="0.2">
      <c r="A703" s="98" t="s">
        <v>134</v>
      </c>
      <c r="B703" s="170" t="s">
        <v>21</v>
      </c>
      <c r="C703" s="170"/>
      <c r="D703" s="170"/>
      <c r="E703" s="170"/>
      <c r="F703" s="99" t="s">
        <v>595</v>
      </c>
      <c r="G703" s="99" t="s">
        <v>596</v>
      </c>
      <c r="H703" s="187" t="s">
        <v>596</v>
      </c>
      <c r="I703" s="187"/>
    </row>
    <row r="704" spans="1:9" ht="15" customHeight="1" x14ac:dyDescent="0.2">
      <c r="A704" s="98" t="s">
        <v>135</v>
      </c>
      <c r="B704" s="170" t="s">
        <v>34</v>
      </c>
      <c r="C704" s="170"/>
      <c r="D704" s="170"/>
      <c r="E704" s="170"/>
      <c r="F704" s="99" t="s">
        <v>597</v>
      </c>
      <c r="G704" s="99" t="s">
        <v>598</v>
      </c>
      <c r="H704" s="187" t="s">
        <v>598</v>
      </c>
      <c r="I704" s="187"/>
    </row>
    <row r="705" spans="1:9" ht="15" customHeight="1" x14ac:dyDescent="0.2">
      <c r="A705" s="96" t="s">
        <v>146</v>
      </c>
      <c r="B705" s="168" t="s">
        <v>22</v>
      </c>
      <c r="C705" s="168"/>
      <c r="D705" s="168"/>
      <c r="E705" s="168"/>
      <c r="F705" s="97" t="s">
        <v>599</v>
      </c>
      <c r="G705" s="97" t="s">
        <v>599</v>
      </c>
      <c r="H705" s="186" t="s">
        <v>599</v>
      </c>
      <c r="I705" s="186"/>
    </row>
    <row r="706" spans="1:9" ht="15" customHeight="1" x14ac:dyDescent="0.2">
      <c r="A706" s="98" t="s">
        <v>152</v>
      </c>
      <c r="B706" s="170" t="s">
        <v>153</v>
      </c>
      <c r="C706" s="170"/>
      <c r="D706" s="170"/>
      <c r="E706" s="170"/>
      <c r="F706" s="99" t="s">
        <v>599</v>
      </c>
      <c r="G706" s="99" t="s">
        <v>599</v>
      </c>
      <c r="H706" s="187" t="s">
        <v>599</v>
      </c>
      <c r="I706" s="187"/>
    </row>
    <row r="707" spans="1:9" ht="12" customHeight="1" x14ac:dyDescent="0.2">
      <c r="A707" s="175" t="s">
        <v>600</v>
      </c>
      <c r="B707" s="175"/>
      <c r="C707" s="175"/>
      <c r="D707" s="175"/>
      <c r="E707" s="175"/>
      <c r="F707" s="94" t="s">
        <v>601</v>
      </c>
      <c r="G707" s="94" t="s">
        <v>602</v>
      </c>
      <c r="H707" s="185" t="s">
        <v>603</v>
      </c>
      <c r="I707" s="185"/>
    </row>
    <row r="708" spans="1:9" ht="0.95" customHeight="1" x14ac:dyDescent="0.2">
      <c r="A708" s="175"/>
      <c r="B708" s="175"/>
      <c r="C708" s="175"/>
      <c r="D708" s="175"/>
      <c r="E708" s="175"/>
      <c r="F708" s="95"/>
      <c r="G708" s="95"/>
      <c r="H708" s="111"/>
      <c r="I708" s="111"/>
    </row>
    <row r="709" spans="1:9" ht="15" customHeight="1" x14ac:dyDescent="0.2">
      <c r="A709" s="96" t="s">
        <v>133</v>
      </c>
      <c r="B709" s="168" t="s">
        <v>20</v>
      </c>
      <c r="C709" s="168"/>
      <c r="D709" s="168"/>
      <c r="E709" s="168"/>
      <c r="F709" s="97" t="s">
        <v>604</v>
      </c>
      <c r="G709" s="97" t="s">
        <v>605</v>
      </c>
      <c r="H709" s="186" t="s">
        <v>606</v>
      </c>
      <c r="I709" s="186"/>
    </row>
    <row r="710" spans="1:9" ht="15" customHeight="1" x14ac:dyDescent="0.2">
      <c r="A710" s="98" t="s">
        <v>134</v>
      </c>
      <c r="B710" s="170" t="s">
        <v>21</v>
      </c>
      <c r="C710" s="170"/>
      <c r="D710" s="170"/>
      <c r="E710" s="170"/>
      <c r="F710" s="99" t="s">
        <v>607</v>
      </c>
      <c r="G710" s="99" t="s">
        <v>608</v>
      </c>
      <c r="H710" s="187" t="s">
        <v>609</v>
      </c>
      <c r="I710" s="187"/>
    </row>
    <row r="711" spans="1:9" ht="15" customHeight="1" x14ac:dyDescent="0.2">
      <c r="A711" s="98" t="s">
        <v>135</v>
      </c>
      <c r="B711" s="170" t="s">
        <v>34</v>
      </c>
      <c r="C711" s="170"/>
      <c r="D711" s="170"/>
      <c r="E711" s="170"/>
      <c r="F711" s="99" t="s">
        <v>610</v>
      </c>
      <c r="G711" s="99" t="s">
        <v>611</v>
      </c>
      <c r="H711" s="187" t="s">
        <v>612</v>
      </c>
      <c r="I711" s="187"/>
    </row>
    <row r="712" spans="1:9" ht="15" customHeight="1" x14ac:dyDescent="0.2">
      <c r="A712" s="98" t="s">
        <v>136</v>
      </c>
      <c r="B712" s="170" t="s">
        <v>137</v>
      </c>
      <c r="C712" s="170"/>
      <c r="D712" s="170"/>
      <c r="E712" s="170"/>
      <c r="F712" s="99" t="s">
        <v>613</v>
      </c>
      <c r="G712" s="99" t="s">
        <v>613</v>
      </c>
      <c r="H712" s="187" t="s">
        <v>613</v>
      </c>
      <c r="I712" s="187"/>
    </row>
    <row r="713" spans="1:9" ht="15" customHeight="1" x14ac:dyDescent="0.2">
      <c r="A713" s="96" t="s">
        <v>146</v>
      </c>
      <c r="B713" s="168" t="s">
        <v>22</v>
      </c>
      <c r="C713" s="168"/>
      <c r="D713" s="168"/>
      <c r="E713" s="168"/>
      <c r="F713" s="97" t="s">
        <v>614</v>
      </c>
      <c r="G713" s="97" t="s">
        <v>614</v>
      </c>
      <c r="H713" s="186" t="s">
        <v>614</v>
      </c>
      <c r="I713" s="186"/>
    </row>
    <row r="714" spans="1:9" ht="15" customHeight="1" x14ac:dyDescent="0.2">
      <c r="A714" s="98" t="s">
        <v>149</v>
      </c>
      <c r="B714" s="170" t="s">
        <v>43</v>
      </c>
      <c r="C714" s="170"/>
      <c r="D714" s="170"/>
      <c r="E714" s="170"/>
      <c r="F714" s="99" t="s">
        <v>614</v>
      </c>
      <c r="G714" s="99" t="s">
        <v>614</v>
      </c>
      <c r="H714" s="187" t="s">
        <v>614</v>
      </c>
      <c r="I714" s="187"/>
    </row>
    <row r="715" spans="1:9" ht="12" customHeight="1" x14ac:dyDescent="0.2">
      <c r="A715" s="175" t="s">
        <v>522</v>
      </c>
      <c r="B715" s="175"/>
      <c r="C715" s="175"/>
      <c r="D715" s="175"/>
      <c r="E715" s="175"/>
      <c r="F715" s="94" t="s">
        <v>615</v>
      </c>
      <c r="G715" s="94" t="s">
        <v>616</v>
      </c>
      <c r="H715" s="185" t="s">
        <v>617</v>
      </c>
      <c r="I715" s="185"/>
    </row>
    <row r="716" spans="1:9" ht="0.95" customHeight="1" x14ac:dyDescent="0.2">
      <c r="A716" s="175"/>
      <c r="B716" s="175"/>
      <c r="C716" s="175"/>
      <c r="D716" s="175"/>
      <c r="E716" s="175"/>
      <c r="F716" s="95"/>
      <c r="G716" s="95"/>
      <c r="H716" s="111"/>
      <c r="I716" s="111"/>
    </row>
    <row r="717" spans="1:9" ht="15" customHeight="1" x14ac:dyDescent="0.2">
      <c r="A717" s="96" t="s">
        <v>133</v>
      </c>
      <c r="B717" s="168" t="s">
        <v>20</v>
      </c>
      <c r="C717" s="168"/>
      <c r="D717" s="168"/>
      <c r="E717" s="168"/>
      <c r="F717" s="97" t="s">
        <v>618</v>
      </c>
      <c r="G717" s="97" t="s">
        <v>619</v>
      </c>
      <c r="H717" s="186" t="s">
        <v>620</v>
      </c>
      <c r="I717" s="186"/>
    </row>
    <row r="718" spans="1:9" ht="15" customHeight="1" x14ac:dyDescent="0.2">
      <c r="A718" s="98" t="s">
        <v>134</v>
      </c>
      <c r="B718" s="170" t="s">
        <v>21</v>
      </c>
      <c r="C718" s="170"/>
      <c r="D718" s="170"/>
      <c r="E718" s="170"/>
      <c r="F718" s="99" t="s">
        <v>621</v>
      </c>
      <c r="G718" s="99" t="s">
        <v>622</v>
      </c>
      <c r="H718" s="187" t="s">
        <v>623</v>
      </c>
      <c r="I718" s="187"/>
    </row>
    <row r="719" spans="1:9" ht="15" customHeight="1" x14ac:dyDescent="0.2">
      <c r="A719" s="98" t="s">
        <v>135</v>
      </c>
      <c r="B719" s="170" t="s">
        <v>34</v>
      </c>
      <c r="C719" s="170"/>
      <c r="D719" s="170"/>
      <c r="E719" s="170"/>
      <c r="F719" s="99" t="s">
        <v>624</v>
      </c>
      <c r="G719" s="99" t="s">
        <v>625</v>
      </c>
      <c r="H719" s="187" t="s">
        <v>626</v>
      </c>
      <c r="I719" s="187"/>
    </row>
    <row r="720" spans="1:9" ht="15" customHeight="1" x14ac:dyDescent="0.2">
      <c r="A720" s="98" t="s">
        <v>136</v>
      </c>
      <c r="B720" s="170" t="s">
        <v>137</v>
      </c>
      <c r="C720" s="170"/>
      <c r="D720" s="170"/>
      <c r="E720" s="170"/>
      <c r="F720" s="99" t="s">
        <v>627</v>
      </c>
      <c r="G720" s="99" t="s">
        <v>628</v>
      </c>
      <c r="H720" s="187" t="s">
        <v>629</v>
      </c>
      <c r="I720" s="187"/>
    </row>
    <row r="721" spans="1:9" ht="15" customHeight="1" x14ac:dyDescent="0.2">
      <c r="A721" s="96" t="s">
        <v>146</v>
      </c>
      <c r="B721" s="168" t="s">
        <v>22</v>
      </c>
      <c r="C721" s="168"/>
      <c r="D721" s="168"/>
      <c r="E721" s="168"/>
      <c r="F721" s="97" t="s">
        <v>630</v>
      </c>
      <c r="G721" s="97" t="s">
        <v>631</v>
      </c>
      <c r="H721" s="186" t="s">
        <v>632</v>
      </c>
      <c r="I721" s="186"/>
    </row>
    <row r="722" spans="1:9" ht="15" customHeight="1" x14ac:dyDescent="0.2">
      <c r="A722" s="98" t="s">
        <v>149</v>
      </c>
      <c r="B722" s="170" t="s">
        <v>43</v>
      </c>
      <c r="C722" s="170"/>
      <c r="D722" s="170"/>
      <c r="E722" s="170"/>
      <c r="F722" s="99" t="s">
        <v>630</v>
      </c>
      <c r="G722" s="99" t="s">
        <v>631</v>
      </c>
      <c r="H722" s="187" t="s">
        <v>632</v>
      </c>
      <c r="I722" s="187"/>
    </row>
    <row r="723" spans="1:9" ht="12" customHeight="1" x14ac:dyDescent="0.2">
      <c r="A723" s="175" t="s">
        <v>527</v>
      </c>
      <c r="B723" s="175"/>
      <c r="C723" s="175"/>
      <c r="D723" s="175"/>
      <c r="E723" s="175"/>
      <c r="F723" s="94" t="s">
        <v>633</v>
      </c>
      <c r="G723" s="94" t="s">
        <v>634</v>
      </c>
      <c r="H723" s="185" t="s">
        <v>635</v>
      </c>
      <c r="I723" s="185"/>
    </row>
    <row r="724" spans="1:9" ht="0.95" customHeight="1" x14ac:dyDescent="0.2">
      <c r="A724" s="175"/>
      <c r="B724" s="175"/>
      <c r="C724" s="175"/>
      <c r="D724" s="175"/>
      <c r="E724" s="175"/>
      <c r="F724" s="95"/>
      <c r="G724" s="95"/>
      <c r="H724" s="111"/>
      <c r="I724" s="111"/>
    </row>
    <row r="725" spans="1:9" ht="15" customHeight="1" x14ac:dyDescent="0.2">
      <c r="A725" s="96" t="s">
        <v>133</v>
      </c>
      <c r="B725" s="168" t="s">
        <v>20</v>
      </c>
      <c r="C725" s="168"/>
      <c r="D725" s="168"/>
      <c r="E725" s="168"/>
      <c r="F725" s="97" t="s">
        <v>636</v>
      </c>
      <c r="G725" s="97" t="s">
        <v>637</v>
      </c>
      <c r="H725" s="186" t="s">
        <v>638</v>
      </c>
      <c r="I725" s="186"/>
    </row>
    <row r="726" spans="1:9" ht="15" customHeight="1" x14ac:dyDescent="0.2">
      <c r="A726" s="98" t="s">
        <v>135</v>
      </c>
      <c r="B726" s="170" t="s">
        <v>34</v>
      </c>
      <c r="C726" s="170"/>
      <c r="D726" s="170"/>
      <c r="E726" s="170"/>
      <c r="F726" s="99" t="s">
        <v>636</v>
      </c>
      <c r="G726" s="99" t="s">
        <v>637</v>
      </c>
      <c r="H726" s="187" t="s">
        <v>638</v>
      </c>
      <c r="I726" s="187"/>
    </row>
    <row r="727" spans="1:9" ht="15" customHeight="1" x14ac:dyDescent="0.2">
      <c r="A727" s="96" t="s">
        <v>146</v>
      </c>
      <c r="B727" s="168" t="s">
        <v>22</v>
      </c>
      <c r="C727" s="168"/>
      <c r="D727" s="168"/>
      <c r="E727" s="168"/>
      <c r="F727" s="97" t="s">
        <v>639</v>
      </c>
      <c r="G727" s="97" t="s">
        <v>639</v>
      </c>
      <c r="H727" s="186" t="s">
        <v>639</v>
      </c>
      <c r="I727" s="186"/>
    </row>
    <row r="728" spans="1:9" ht="15" customHeight="1" x14ac:dyDescent="0.2">
      <c r="A728" s="98" t="s">
        <v>149</v>
      </c>
      <c r="B728" s="170" t="s">
        <v>43</v>
      </c>
      <c r="C728" s="170"/>
      <c r="D728" s="170"/>
      <c r="E728" s="170"/>
      <c r="F728" s="99" t="s">
        <v>639</v>
      </c>
      <c r="G728" s="99" t="s">
        <v>639</v>
      </c>
      <c r="H728" s="187" t="s">
        <v>639</v>
      </c>
      <c r="I728" s="187"/>
    </row>
    <row r="729" spans="1:9" ht="12" customHeight="1" x14ac:dyDescent="0.2">
      <c r="A729" s="175" t="s">
        <v>640</v>
      </c>
      <c r="B729" s="175"/>
      <c r="C729" s="175"/>
      <c r="D729" s="175"/>
      <c r="E729" s="175"/>
      <c r="F729" s="94" t="s">
        <v>305</v>
      </c>
      <c r="G729" s="94" t="s">
        <v>305</v>
      </c>
      <c r="H729" s="185" t="s">
        <v>305</v>
      </c>
      <c r="I729" s="185"/>
    </row>
    <row r="730" spans="1:9" ht="0.95" customHeight="1" x14ac:dyDescent="0.2">
      <c r="A730" s="175"/>
      <c r="B730" s="175"/>
      <c r="C730" s="175"/>
      <c r="D730" s="175"/>
      <c r="E730" s="175"/>
      <c r="F730" s="95"/>
      <c r="G730" s="95"/>
      <c r="H730" s="111"/>
      <c r="I730" s="111"/>
    </row>
    <row r="731" spans="1:9" ht="15" customHeight="1" x14ac:dyDescent="0.2">
      <c r="A731" s="96" t="s">
        <v>133</v>
      </c>
      <c r="B731" s="168" t="s">
        <v>20</v>
      </c>
      <c r="C731" s="168"/>
      <c r="D731" s="168"/>
      <c r="E731" s="168"/>
      <c r="F731" s="97" t="s">
        <v>305</v>
      </c>
      <c r="G731" s="97" t="s">
        <v>305</v>
      </c>
      <c r="H731" s="186" t="s">
        <v>305</v>
      </c>
      <c r="I731" s="186"/>
    </row>
    <row r="732" spans="1:9" ht="15" customHeight="1" x14ac:dyDescent="0.2">
      <c r="A732" s="98" t="s">
        <v>135</v>
      </c>
      <c r="B732" s="170" t="s">
        <v>34</v>
      </c>
      <c r="C732" s="170"/>
      <c r="D732" s="170"/>
      <c r="E732" s="170"/>
      <c r="F732" s="99" t="s">
        <v>305</v>
      </c>
      <c r="G732" s="99" t="s">
        <v>305</v>
      </c>
      <c r="H732" s="187" t="s">
        <v>305</v>
      </c>
      <c r="I732" s="187"/>
    </row>
    <row r="733" spans="1:9" ht="12" customHeight="1" x14ac:dyDescent="0.2">
      <c r="A733" s="173" t="s">
        <v>641</v>
      </c>
      <c r="B733" s="173"/>
      <c r="C733" s="173"/>
      <c r="D733" s="173"/>
      <c r="E733" s="173"/>
      <c r="F733" s="92" t="s">
        <v>642</v>
      </c>
      <c r="G733" s="92" t="s">
        <v>642</v>
      </c>
      <c r="H733" s="189" t="s">
        <v>642</v>
      </c>
      <c r="I733" s="189"/>
    </row>
    <row r="734" spans="1:9" ht="0.95" customHeight="1" x14ac:dyDescent="0.2">
      <c r="A734" s="173"/>
      <c r="B734" s="173"/>
      <c r="C734" s="173"/>
      <c r="D734" s="173"/>
      <c r="E734" s="173"/>
      <c r="F734" s="93"/>
      <c r="G734" s="93"/>
      <c r="H734" s="109"/>
      <c r="I734" s="109"/>
    </row>
    <row r="735" spans="1:9" ht="12" customHeight="1" x14ac:dyDescent="0.2">
      <c r="A735" s="175" t="s">
        <v>242</v>
      </c>
      <c r="B735" s="175"/>
      <c r="C735" s="175"/>
      <c r="D735" s="175"/>
      <c r="E735" s="175"/>
      <c r="F735" s="94" t="s">
        <v>642</v>
      </c>
      <c r="G735" s="94" t="s">
        <v>642</v>
      </c>
      <c r="H735" s="185" t="s">
        <v>642</v>
      </c>
      <c r="I735" s="185"/>
    </row>
    <row r="736" spans="1:9" ht="0.95" customHeight="1" x14ac:dyDescent="0.2">
      <c r="A736" s="175"/>
      <c r="B736" s="175"/>
      <c r="C736" s="175"/>
      <c r="D736" s="175"/>
      <c r="E736" s="175"/>
      <c r="F736" s="95"/>
      <c r="G736" s="95"/>
      <c r="H736" s="111"/>
      <c r="I736" s="111"/>
    </row>
    <row r="737" spans="1:9" ht="15" customHeight="1" x14ac:dyDescent="0.2">
      <c r="A737" s="96" t="s">
        <v>133</v>
      </c>
      <c r="B737" s="168" t="s">
        <v>20</v>
      </c>
      <c r="C737" s="168"/>
      <c r="D737" s="168"/>
      <c r="E737" s="168"/>
      <c r="F737" s="97" t="s">
        <v>642</v>
      </c>
      <c r="G737" s="97" t="s">
        <v>642</v>
      </c>
      <c r="H737" s="186" t="s">
        <v>642</v>
      </c>
      <c r="I737" s="186"/>
    </row>
    <row r="738" spans="1:9" ht="15" customHeight="1" x14ac:dyDescent="0.2">
      <c r="A738" s="98" t="s">
        <v>138</v>
      </c>
      <c r="B738" s="170" t="s">
        <v>139</v>
      </c>
      <c r="C738" s="170"/>
      <c r="D738" s="170"/>
      <c r="E738" s="170"/>
      <c r="F738" s="99" t="s">
        <v>643</v>
      </c>
      <c r="G738" s="99" t="s">
        <v>643</v>
      </c>
      <c r="H738" s="187" t="s">
        <v>643</v>
      </c>
      <c r="I738" s="187"/>
    </row>
    <row r="739" spans="1:9" ht="15" customHeight="1" x14ac:dyDescent="0.2">
      <c r="A739" s="98" t="s">
        <v>140</v>
      </c>
      <c r="B739" s="170" t="s">
        <v>141</v>
      </c>
      <c r="C739" s="170"/>
      <c r="D739" s="170"/>
      <c r="E739" s="170"/>
      <c r="F739" s="99" t="s">
        <v>310</v>
      </c>
      <c r="G739" s="99" t="s">
        <v>310</v>
      </c>
      <c r="H739" s="187" t="s">
        <v>310</v>
      </c>
      <c r="I739" s="187"/>
    </row>
    <row r="740" spans="1:9" ht="15" customHeight="1" x14ac:dyDescent="0.2">
      <c r="A740" s="98" t="s">
        <v>144</v>
      </c>
      <c r="B740" s="170" t="s">
        <v>145</v>
      </c>
      <c r="C740" s="170"/>
      <c r="D740" s="170"/>
      <c r="E740" s="170"/>
      <c r="F740" s="99" t="s">
        <v>644</v>
      </c>
      <c r="G740" s="99" t="s">
        <v>644</v>
      </c>
      <c r="H740" s="187" t="s">
        <v>644</v>
      </c>
      <c r="I740" s="187"/>
    </row>
    <row r="741" spans="1:9" ht="12" customHeight="1" x14ac:dyDescent="0.2">
      <c r="A741" s="173" t="s">
        <v>645</v>
      </c>
      <c r="B741" s="173"/>
      <c r="C741" s="173"/>
      <c r="D741" s="173"/>
      <c r="E741" s="173"/>
      <c r="F741" s="92" t="s">
        <v>646</v>
      </c>
      <c r="G741" s="92" t="s">
        <v>647</v>
      </c>
      <c r="H741" s="189" t="s">
        <v>212</v>
      </c>
      <c r="I741" s="189"/>
    </row>
    <row r="742" spans="1:9" ht="0.95" customHeight="1" x14ac:dyDescent="0.2">
      <c r="A742" s="173"/>
      <c r="B742" s="173"/>
      <c r="C742" s="173"/>
      <c r="D742" s="173"/>
      <c r="E742" s="173"/>
      <c r="F742" s="93"/>
      <c r="G742" s="93"/>
      <c r="H742" s="109"/>
      <c r="I742" s="109"/>
    </row>
    <row r="743" spans="1:9" ht="12" customHeight="1" x14ac:dyDescent="0.2">
      <c r="A743" s="175" t="s">
        <v>372</v>
      </c>
      <c r="B743" s="175"/>
      <c r="C743" s="175"/>
      <c r="D743" s="175"/>
      <c r="E743" s="175"/>
      <c r="F743" s="94" t="s">
        <v>648</v>
      </c>
      <c r="G743" s="94" t="s">
        <v>649</v>
      </c>
      <c r="H743" s="185" t="s">
        <v>212</v>
      </c>
      <c r="I743" s="185"/>
    </row>
    <row r="744" spans="1:9" ht="0.95" customHeight="1" x14ac:dyDescent="0.2">
      <c r="A744" s="175"/>
      <c r="B744" s="175"/>
      <c r="C744" s="175"/>
      <c r="D744" s="175"/>
      <c r="E744" s="175"/>
      <c r="F744" s="95"/>
      <c r="G744" s="95"/>
      <c r="H744" s="111"/>
      <c r="I744" s="111"/>
    </row>
    <row r="745" spans="1:9" ht="15" customHeight="1" x14ac:dyDescent="0.2">
      <c r="A745" s="96" t="s">
        <v>146</v>
      </c>
      <c r="B745" s="168" t="s">
        <v>22</v>
      </c>
      <c r="C745" s="168"/>
      <c r="D745" s="168"/>
      <c r="E745" s="168"/>
      <c r="F745" s="97" t="s">
        <v>648</v>
      </c>
      <c r="G745" s="97" t="s">
        <v>649</v>
      </c>
      <c r="H745" s="186" t="s">
        <v>212</v>
      </c>
      <c r="I745" s="186"/>
    </row>
    <row r="746" spans="1:9" ht="15" customHeight="1" x14ac:dyDescent="0.2">
      <c r="A746" s="98" t="s">
        <v>147</v>
      </c>
      <c r="B746" s="170" t="s">
        <v>148</v>
      </c>
      <c r="C746" s="170"/>
      <c r="D746" s="170"/>
      <c r="E746" s="170"/>
      <c r="F746" s="99" t="s">
        <v>648</v>
      </c>
      <c r="G746" s="99" t="s">
        <v>649</v>
      </c>
      <c r="H746" s="187" t="s">
        <v>212</v>
      </c>
      <c r="I746" s="187"/>
    </row>
    <row r="747" spans="1:9" x14ac:dyDescent="0.2">
      <c r="A747" s="175" t="s">
        <v>154</v>
      </c>
      <c r="B747" s="175"/>
      <c r="C747" s="175"/>
      <c r="D747" s="175"/>
      <c r="E747" s="175"/>
      <c r="F747" s="124">
        <v>517618.95</v>
      </c>
      <c r="G747" s="124">
        <v>132722.81</v>
      </c>
      <c r="H747" s="125"/>
      <c r="I747" s="125">
        <v>0</v>
      </c>
    </row>
    <row r="748" spans="1:9" ht="15" customHeight="1" x14ac:dyDescent="0.2">
      <c r="A748" s="96" t="s">
        <v>146</v>
      </c>
      <c r="B748" s="168" t="s">
        <v>22</v>
      </c>
      <c r="C748" s="168"/>
      <c r="D748" s="168"/>
      <c r="E748" s="168"/>
      <c r="F748" s="97" t="s">
        <v>648</v>
      </c>
      <c r="G748" s="97" t="s">
        <v>649</v>
      </c>
      <c r="H748" s="186" t="s">
        <v>212</v>
      </c>
      <c r="I748" s="186"/>
    </row>
    <row r="749" spans="1:9" ht="15" customHeight="1" x14ac:dyDescent="0.2">
      <c r="A749" s="98" t="s">
        <v>147</v>
      </c>
      <c r="B749" s="170" t="s">
        <v>148</v>
      </c>
      <c r="C749" s="170"/>
      <c r="D749" s="170"/>
      <c r="E749" s="170"/>
      <c r="F749" s="99" t="s">
        <v>648</v>
      </c>
      <c r="G749" s="99" t="s">
        <v>649</v>
      </c>
      <c r="H749" s="187" t="s">
        <v>212</v>
      </c>
      <c r="I749" s="187"/>
    </row>
    <row r="750" spans="1:9" ht="12" customHeight="1" x14ac:dyDescent="0.2">
      <c r="A750" s="173" t="s">
        <v>650</v>
      </c>
      <c r="B750" s="173"/>
      <c r="C750" s="173"/>
      <c r="D750" s="173"/>
      <c r="E750" s="173"/>
      <c r="F750" s="92" t="s">
        <v>651</v>
      </c>
      <c r="G750" s="92" t="s">
        <v>652</v>
      </c>
      <c r="H750" s="189" t="s">
        <v>212</v>
      </c>
      <c r="I750" s="189"/>
    </row>
    <row r="751" spans="1:9" ht="0.95" customHeight="1" x14ac:dyDescent="0.2">
      <c r="A751" s="173"/>
      <c r="B751" s="173"/>
      <c r="C751" s="173"/>
      <c r="D751" s="173"/>
      <c r="E751" s="173"/>
      <c r="F751" s="93"/>
      <c r="G751" s="93"/>
      <c r="H751" s="109"/>
      <c r="I751" s="109"/>
    </row>
    <row r="752" spans="1:9" ht="12" customHeight="1" x14ac:dyDescent="0.2">
      <c r="A752" s="175" t="s">
        <v>372</v>
      </c>
      <c r="B752" s="175"/>
      <c r="C752" s="175"/>
      <c r="D752" s="175"/>
      <c r="E752" s="175"/>
      <c r="F752" s="94" t="s">
        <v>125</v>
      </c>
      <c r="G752" s="94" t="s">
        <v>653</v>
      </c>
      <c r="H752" s="185" t="s">
        <v>212</v>
      </c>
      <c r="I752" s="185"/>
    </row>
    <row r="753" spans="1:9" ht="0.95" customHeight="1" x14ac:dyDescent="0.2">
      <c r="A753" s="175"/>
      <c r="B753" s="175"/>
      <c r="C753" s="175"/>
      <c r="D753" s="175"/>
      <c r="E753" s="175"/>
      <c r="F753" s="95"/>
      <c r="G753" s="95"/>
      <c r="H753" s="111"/>
      <c r="I753" s="111"/>
    </row>
    <row r="754" spans="1:9" ht="15" customHeight="1" x14ac:dyDescent="0.2">
      <c r="A754" s="96" t="s">
        <v>146</v>
      </c>
      <c r="B754" s="168" t="s">
        <v>22</v>
      </c>
      <c r="C754" s="168"/>
      <c r="D754" s="168"/>
      <c r="E754" s="168"/>
      <c r="F754" s="97" t="s">
        <v>125</v>
      </c>
      <c r="G754" s="97" t="s">
        <v>653</v>
      </c>
      <c r="H754" s="186" t="s">
        <v>212</v>
      </c>
      <c r="I754" s="186"/>
    </row>
    <row r="755" spans="1:9" ht="15" customHeight="1" x14ac:dyDescent="0.2">
      <c r="A755" s="98" t="s">
        <v>149</v>
      </c>
      <c r="B755" s="170" t="s">
        <v>43</v>
      </c>
      <c r="C755" s="170"/>
      <c r="D755" s="170"/>
      <c r="E755" s="170"/>
      <c r="F755" s="99" t="s">
        <v>125</v>
      </c>
      <c r="G755" s="99" t="s">
        <v>653</v>
      </c>
      <c r="H755" s="187" t="s">
        <v>212</v>
      </c>
      <c r="I755" s="187"/>
    </row>
    <row r="756" spans="1:9" ht="12" customHeight="1" x14ac:dyDescent="0.2">
      <c r="A756" s="175" t="s">
        <v>154</v>
      </c>
      <c r="B756" s="175"/>
      <c r="C756" s="175"/>
      <c r="D756" s="175"/>
      <c r="E756" s="175"/>
      <c r="F756" s="94" t="s">
        <v>125</v>
      </c>
      <c r="G756" s="94" t="s">
        <v>653</v>
      </c>
      <c r="H756" s="185" t="s">
        <v>212</v>
      </c>
      <c r="I756" s="185"/>
    </row>
    <row r="757" spans="1:9" ht="0.95" customHeight="1" x14ac:dyDescent="0.2">
      <c r="A757" s="175"/>
      <c r="B757" s="175"/>
      <c r="C757" s="175"/>
      <c r="D757" s="175"/>
      <c r="E757" s="175"/>
      <c r="F757" s="95"/>
      <c r="G757" s="95"/>
      <c r="H757" s="111"/>
      <c r="I757" s="111"/>
    </row>
    <row r="758" spans="1:9" ht="15" customHeight="1" x14ac:dyDescent="0.2">
      <c r="A758" s="96" t="s">
        <v>146</v>
      </c>
      <c r="B758" s="168" t="s">
        <v>22</v>
      </c>
      <c r="C758" s="168"/>
      <c r="D758" s="168"/>
      <c r="E758" s="168"/>
      <c r="F758" s="97" t="s">
        <v>125</v>
      </c>
      <c r="G758" s="97" t="s">
        <v>653</v>
      </c>
      <c r="H758" s="186" t="s">
        <v>212</v>
      </c>
      <c r="I758" s="186"/>
    </row>
    <row r="759" spans="1:9" ht="15" customHeight="1" x14ac:dyDescent="0.2">
      <c r="A759" s="98" t="s">
        <v>149</v>
      </c>
      <c r="B759" s="170" t="s">
        <v>43</v>
      </c>
      <c r="C759" s="170"/>
      <c r="D759" s="170"/>
      <c r="E759" s="170"/>
      <c r="F759" s="99" t="s">
        <v>125</v>
      </c>
      <c r="G759" s="99" t="s">
        <v>653</v>
      </c>
      <c r="H759" s="187" t="s">
        <v>212</v>
      </c>
      <c r="I759" s="187"/>
    </row>
    <row r="760" spans="1:9" ht="12" customHeight="1" x14ac:dyDescent="0.2">
      <c r="A760" s="167" t="s">
        <v>654</v>
      </c>
      <c r="B760" s="167"/>
      <c r="C760" s="167"/>
      <c r="D760" s="167"/>
      <c r="E760" s="167"/>
      <c r="F760" s="90" t="s">
        <v>655</v>
      </c>
      <c r="G760" s="90" t="s">
        <v>655</v>
      </c>
      <c r="H760" s="188" t="s">
        <v>655</v>
      </c>
      <c r="I760" s="188"/>
    </row>
    <row r="761" spans="1:9" ht="0.95" customHeight="1" x14ac:dyDescent="0.2">
      <c r="A761" s="167"/>
      <c r="B761" s="167"/>
      <c r="C761" s="167"/>
      <c r="D761" s="167"/>
      <c r="E761" s="167"/>
      <c r="F761" s="91"/>
      <c r="G761" s="91"/>
      <c r="H761" s="107"/>
      <c r="I761" s="107"/>
    </row>
    <row r="762" spans="1:9" ht="12" customHeight="1" x14ac:dyDescent="0.2">
      <c r="A762" s="173" t="s">
        <v>656</v>
      </c>
      <c r="B762" s="173"/>
      <c r="C762" s="173"/>
      <c r="D762" s="173"/>
      <c r="E762" s="173"/>
      <c r="F762" s="92" t="s">
        <v>657</v>
      </c>
      <c r="G762" s="92" t="s">
        <v>657</v>
      </c>
      <c r="H762" s="189" t="s">
        <v>657</v>
      </c>
      <c r="I762" s="189"/>
    </row>
    <row r="763" spans="1:9" ht="0.95" customHeight="1" x14ac:dyDescent="0.2">
      <c r="A763" s="173"/>
      <c r="B763" s="173"/>
      <c r="C763" s="173"/>
      <c r="D763" s="173"/>
      <c r="E763" s="173"/>
      <c r="F763" s="93"/>
      <c r="G763" s="93"/>
      <c r="H763" s="109"/>
      <c r="I763" s="109"/>
    </row>
    <row r="764" spans="1:9" ht="12" customHeight="1" x14ac:dyDescent="0.2">
      <c r="A764" s="175" t="s">
        <v>242</v>
      </c>
      <c r="B764" s="175"/>
      <c r="C764" s="175"/>
      <c r="D764" s="175"/>
      <c r="E764" s="175"/>
      <c r="F764" s="94" t="s">
        <v>657</v>
      </c>
      <c r="G764" s="94" t="s">
        <v>657</v>
      </c>
      <c r="H764" s="185" t="s">
        <v>657</v>
      </c>
      <c r="I764" s="185"/>
    </row>
    <row r="765" spans="1:9" ht="0.95" customHeight="1" x14ac:dyDescent="0.2">
      <c r="A765" s="175"/>
      <c r="B765" s="175"/>
      <c r="C765" s="175"/>
      <c r="D765" s="175"/>
      <c r="E765" s="175"/>
      <c r="F765" s="95"/>
      <c r="G765" s="95"/>
      <c r="H765" s="111"/>
      <c r="I765" s="111"/>
    </row>
    <row r="766" spans="1:9" ht="15" customHeight="1" x14ac:dyDescent="0.2">
      <c r="A766" s="96" t="s">
        <v>133</v>
      </c>
      <c r="B766" s="168" t="s">
        <v>20</v>
      </c>
      <c r="C766" s="168"/>
      <c r="D766" s="168"/>
      <c r="E766" s="168"/>
      <c r="F766" s="97" t="s">
        <v>657</v>
      </c>
      <c r="G766" s="97" t="s">
        <v>657</v>
      </c>
      <c r="H766" s="186" t="s">
        <v>657</v>
      </c>
      <c r="I766" s="186"/>
    </row>
    <row r="767" spans="1:9" ht="15" customHeight="1" x14ac:dyDescent="0.2">
      <c r="A767" s="98" t="s">
        <v>140</v>
      </c>
      <c r="B767" s="170" t="s">
        <v>141</v>
      </c>
      <c r="C767" s="170"/>
      <c r="D767" s="170"/>
      <c r="E767" s="170"/>
      <c r="F767" s="99" t="s">
        <v>267</v>
      </c>
      <c r="G767" s="99" t="s">
        <v>267</v>
      </c>
      <c r="H767" s="187" t="s">
        <v>267</v>
      </c>
      <c r="I767" s="187"/>
    </row>
    <row r="768" spans="1:9" ht="15" customHeight="1" x14ac:dyDescent="0.2">
      <c r="A768" s="98" t="s">
        <v>142</v>
      </c>
      <c r="B768" s="170" t="s">
        <v>143</v>
      </c>
      <c r="C768" s="170"/>
      <c r="D768" s="170"/>
      <c r="E768" s="170"/>
      <c r="F768" s="99" t="s">
        <v>658</v>
      </c>
      <c r="G768" s="99" t="s">
        <v>658</v>
      </c>
      <c r="H768" s="187" t="s">
        <v>658</v>
      </c>
      <c r="I768" s="187"/>
    </row>
    <row r="769" spans="1:9" ht="12" customHeight="1" x14ac:dyDescent="0.2">
      <c r="A769" s="173" t="s">
        <v>659</v>
      </c>
      <c r="B769" s="173"/>
      <c r="C769" s="173"/>
      <c r="D769" s="173"/>
      <c r="E769" s="173"/>
      <c r="F769" s="92" t="s">
        <v>660</v>
      </c>
      <c r="G769" s="92" t="s">
        <v>660</v>
      </c>
      <c r="H769" s="189" t="s">
        <v>660</v>
      </c>
      <c r="I769" s="189"/>
    </row>
    <row r="770" spans="1:9" ht="0.95" customHeight="1" x14ac:dyDescent="0.2">
      <c r="A770" s="173"/>
      <c r="B770" s="173"/>
      <c r="C770" s="173"/>
      <c r="D770" s="173"/>
      <c r="E770" s="173"/>
      <c r="F770" s="93"/>
      <c r="G770" s="93"/>
      <c r="H770" s="109"/>
      <c r="I770" s="109"/>
    </row>
    <row r="771" spans="1:9" ht="12" customHeight="1" x14ac:dyDescent="0.2">
      <c r="A771" s="175" t="s">
        <v>242</v>
      </c>
      <c r="B771" s="175"/>
      <c r="C771" s="175"/>
      <c r="D771" s="175"/>
      <c r="E771" s="175"/>
      <c r="F771" s="94" t="s">
        <v>660</v>
      </c>
      <c r="G771" s="94" t="s">
        <v>660</v>
      </c>
      <c r="H771" s="185" t="s">
        <v>660</v>
      </c>
      <c r="I771" s="185"/>
    </row>
    <row r="772" spans="1:9" ht="0.95" customHeight="1" x14ac:dyDescent="0.2">
      <c r="A772" s="175"/>
      <c r="B772" s="175"/>
      <c r="C772" s="175"/>
      <c r="D772" s="175"/>
      <c r="E772" s="175"/>
      <c r="F772" s="95"/>
      <c r="G772" s="95"/>
      <c r="H772" s="111"/>
      <c r="I772" s="111"/>
    </row>
    <row r="773" spans="1:9" ht="15" customHeight="1" x14ac:dyDescent="0.2">
      <c r="A773" s="96" t="s">
        <v>133</v>
      </c>
      <c r="B773" s="168" t="s">
        <v>20</v>
      </c>
      <c r="C773" s="168"/>
      <c r="D773" s="168"/>
      <c r="E773" s="168"/>
      <c r="F773" s="97" t="s">
        <v>660</v>
      </c>
      <c r="G773" s="97" t="s">
        <v>660</v>
      </c>
      <c r="H773" s="186" t="s">
        <v>660</v>
      </c>
      <c r="I773" s="186"/>
    </row>
    <row r="774" spans="1:9" ht="15" customHeight="1" x14ac:dyDescent="0.2">
      <c r="A774" s="98" t="s">
        <v>142</v>
      </c>
      <c r="B774" s="170" t="s">
        <v>143</v>
      </c>
      <c r="C774" s="170"/>
      <c r="D774" s="170"/>
      <c r="E774" s="170"/>
      <c r="F774" s="99" t="s">
        <v>660</v>
      </c>
      <c r="G774" s="99" t="s">
        <v>660</v>
      </c>
      <c r="H774" s="187" t="s">
        <v>660</v>
      </c>
      <c r="I774" s="187"/>
    </row>
    <row r="775" spans="1:9" ht="12" customHeight="1" x14ac:dyDescent="0.2">
      <c r="A775" s="173" t="s">
        <v>661</v>
      </c>
      <c r="B775" s="173"/>
      <c r="C775" s="173"/>
      <c r="D775" s="173"/>
      <c r="E775" s="173"/>
      <c r="F775" s="92" t="s">
        <v>662</v>
      </c>
      <c r="G775" s="92" t="s">
        <v>662</v>
      </c>
      <c r="H775" s="189" t="s">
        <v>662</v>
      </c>
      <c r="I775" s="189"/>
    </row>
    <row r="776" spans="1:9" ht="0.95" customHeight="1" x14ac:dyDescent="0.2">
      <c r="A776" s="173"/>
      <c r="B776" s="173"/>
      <c r="C776" s="173"/>
      <c r="D776" s="173"/>
      <c r="E776" s="173"/>
      <c r="F776" s="93"/>
      <c r="G776" s="93"/>
      <c r="H776" s="109"/>
      <c r="I776" s="109"/>
    </row>
    <row r="777" spans="1:9" ht="12" customHeight="1" x14ac:dyDescent="0.2">
      <c r="A777" s="175" t="s">
        <v>242</v>
      </c>
      <c r="B777" s="175"/>
      <c r="C777" s="175"/>
      <c r="D777" s="175"/>
      <c r="E777" s="175"/>
      <c r="F777" s="94" t="s">
        <v>662</v>
      </c>
      <c r="G777" s="94" t="s">
        <v>662</v>
      </c>
      <c r="H777" s="185" t="s">
        <v>662</v>
      </c>
      <c r="I777" s="185"/>
    </row>
    <row r="778" spans="1:9" ht="0.95" customHeight="1" x14ac:dyDescent="0.2">
      <c r="A778" s="175"/>
      <c r="B778" s="175"/>
      <c r="C778" s="175"/>
      <c r="D778" s="175"/>
      <c r="E778" s="175"/>
      <c r="F778" s="95"/>
      <c r="G778" s="95"/>
      <c r="H778" s="111"/>
      <c r="I778" s="111"/>
    </row>
    <row r="779" spans="1:9" ht="15" customHeight="1" x14ac:dyDescent="0.2">
      <c r="A779" s="96" t="s">
        <v>133</v>
      </c>
      <c r="B779" s="168" t="s">
        <v>20</v>
      </c>
      <c r="C779" s="168"/>
      <c r="D779" s="168"/>
      <c r="E779" s="168"/>
      <c r="F779" s="97" t="s">
        <v>662</v>
      </c>
      <c r="G779" s="97" t="s">
        <v>662</v>
      </c>
      <c r="H779" s="186" t="s">
        <v>662</v>
      </c>
      <c r="I779" s="186"/>
    </row>
    <row r="780" spans="1:9" ht="15" customHeight="1" x14ac:dyDescent="0.2">
      <c r="A780" s="98" t="s">
        <v>140</v>
      </c>
      <c r="B780" s="170" t="s">
        <v>141</v>
      </c>
      <c r="C780" s="170"/>
      <c r="D780" s="170"/>
      <c r="E780" s="170"/>
      <c r="F780" s="99" t="s">
        <v>662</v>
      </c>
      <c r="G780" s="99" t="s">
        <v>662</v>
      </c>
      <c r="H780" s="187" t="s">
        <v>662</v>
      </c>
      <c r="I780" s="187"/>
    </row>
    <row r="781" spans="1:9" ht="12" customHeight="1" x14ac:dyDescent="0.2">
      <c r="A781" s="180" t="s">
        <v>663</v>
      </c>
      <c r="B781" s="180"/>
      <c r="C781" s="180"/>
      <c r="D781" s="180"/>
      <c r="E781" s="180"/>
      <c r="F781" s="87" t="s">
        <v>664</v>
      </c>
      <c r="G781" s="87" t="s">
        <v>665</v>
      </c>
      <c r="H781" s="191" t="s">
        <v>665</v>
      </c>
      <c r="I781" s="191"/>
    </row>
    <row r="782" spans="1:9" ht="0.95" customHeight="1" x14ac:dyDescent="0.2">
      <c r="A782" s="180"/>
      <c r="B782" s="180"/>
      <c r="C782" s="180"/>
      <c r="D782" s="180"/>
      <c r="E782" s="180"/>
      <c r="F782" s="88"/>
      <c r="G782" s="88"/>
      <c r="H782" s="104"/>
      <c r="I782" s="104"/>
    </row>
    <row r="783" spans="1:9" ht="0.95" customHeight="1" x14ac:dyDescent="0.2">
      <c r="A783" s="166"/>
      <c r="B783" s="166"/>
      <c r="C783" s="166"/>
      <c r="D783" s="166"/>
      <c r="E783" s="166"/>
      <c r="F783" s="89"/>
      <c r="G783" s="89"/>
      <c r="H783" s="105"/>
      <c r="I783" s="105"/>
    </row>
    <row r="784" spans="1:9" ht="12" customHeight="1" x14ac:dyDescent="0.2">
      <c r="A784" s="167" t="s">
        <v>666</v>
      </c>
      <c r="B784" s="167"/>
      <c r="C784" s="167"/>
      <c r="D784" s="167"/>
      <c r="E784" s="167"/>
      <c r="F784" s="90" t="s">
        <v>664</v>
      </c>
      <c r="G784" s="90" t="s">
        <v>665</v>
      </c>
      <c r="H784" s="188" t="s">
        <v>665</v>
      </c>
      <c r="I784" s="188"/>
    </row>
    <row r="785" spans="1:9" ht="0.95" customHeight="1" x14ac:dyDescent="0.2">
      <c r="A785" s="167"/>
      <c r="B785" s="167"/>
      <c r="C785" s="167"/>
      <c r="D785" s="167"/>
      <c r="E785" s="167"/>
      <c r="F785" s="91"/>
      <c r="G785" s="91"/>
      <c r="H785" s="107"/>
      <c r="I785" s="107"/>
    </row>
    <row r="786" spans="1:9" ht="12" customHeight="1" x14ac:dyDescent="0.2">
      <c r="A786" s="173" t="s">
        <v>667</v>
      </c>
      <c r="B786" s="173"/>
      <c r="C786" s="173"/>
      <c r="D786" s="173"/>
      <c r="E786" s="173"/>
      <c r="F786" s="92" t="s">
        <v>668</v>
      </c>
      <c r="G786" s="92" t="s">
        <v>480</v>
      </c>
      <c r="H786" s="189" t="s">
        <v>480</v>
      </c>
      <c r="I786" s="189"/>
    </row>
    <row r="787" spans="1:9" ht="0.95" customHeight="1" x14ac:dyDescent="0.2">
      <c r="A787" s="173"/>
      <c r="B787" s="173"/>
      <c r="C787" s="173"/>
      <c r="D787" s="173"/>
      <c r="E787" s="173"/>
      <c r="F787" s="93"/>
      <c r="G787" s="93"/>
      <c r="H787" s="109"/>
      <c r="I787" s="109"/>
    </row>
    <row r="788" spans="1:9" ht="12" customHeight="1" x14ac:dyDescent="0.2">
      <c r="A788" s="175" t="s">
        <v>242</v>
      </c>
      <c r="B788" s="175"/>
      <c r="C788" s="175"/>
      <c r="D788" s="175"/>
      <c r="E788" s="175"/>
      <c r="F788" s="94" t="s">
        <v>668</v>
      </c>
      <c r="G788" s="94" t="s">
        <v>480</v>
      </c>
      <c r="H788" s="185" t="s">
        <v>480</v>
      </c>
      <c r="I788" s="185"/>
    </row>
    <row r="789" spans="1:9" ht="0.95" customHeight="1" x14ac:dyDescent="0.2">
      <c r="A789" s="175"/>
      <c r="B789" s="175"/>
      <c r="C789" s="175"/>
      <c r="D789" s="175"/>
      <c r="E789" s="175"/>
      <c r="F789" s="95"/>
      <c r="G789" s="95"/>
      <c r="H789" s="111"/>
      <c r="I789" s="111"/>
    </row>
    <row r="790" spans="1:9" ht="15" customHeight="1" x14ac:dyDescent="0.2">
      <c r="A790" s="96" t="s">
        <v>133</v>
      </c>
      <c r="B790" s="168" t="s">
        <v>20</v>
      </c>
      <c r="C790" s="168"/>
      <c r="D790" s="168"/>
      <c r="E790" s="168"/>
      <c r="F790" s="97" t="s">
        <v>668</v>
      </c>
      <c r="G790" s="97" t="s">
        <v>480</v>
      </c>
      <c r="H790" s="186" t="s">
        <v>480</v>
      </c>
      <c r="I790" s="186"/>
    </row>
    <row r="791" spans="1:9" ht="15" customHeight="1" x14ac:dyDescent="0.2">
      <c r="A791" s="98" t="s">
        <v>140</v>
      </c>
      <c r="B791" s="170" t="s">
        <v>141</v>
      </c>
      <c r="C791" s="170"/>
      <c r="D791" s="170"/>
      <c r="E791" s="170"/>
      <c r="F791" s="99" t="s">
        <v>294</v>
      </c>
      <c r="G791" s="99" t="s">
        <v>294</v>
      </c>
      <c r="H791" s="187" t="s">
        <v>294</v>
      </c>
      <c r="I791" s="187"/>
    </row>
    <row r="792" spans="1:9" ht="15" customHeight="1" x14ac:dyDescent="0.2">
      <c r="A792" s="98" t="s">
        <v>142</v>
      </c>
      <c r="B792" s="170" t="s">
        <v>143</v>
      </c>
      <c r="C792" s="170"/>
      <c r="D792" s="170"/>
      <c r="E792" s="170"/>
      <c r="F792" s="99" t="s">
        <v>669</v>
      </c>
      <c r="G792" s="99" t="s">
        <v>670</v>
      </c>
      <c r="H792" s="187" t="s">
        <v>670</v>
      </c>
      <c r="I792" s="187"/>
    </row>
    <row r="793" spans="1:9" ht="12" customHeight="1" x14ac:dyDescent="0.2">
      <c r="A793" s="173" t="s">
        <v>671</v>
      </c>
      <c r="B793" s="173"/>
      <c r="C793" s="173"/>
      <c r="D793" s="173"/>
      <c r="E793" s="173"/>
      <c r="F793" s="92" t="s">
        <v>672</v>
      </c>
      <c r="G793" s="92" t="s">
        <v>673</v>
      </c>
      <c r="H793" s="189" t="s">
        <v>673</v>
      </c>
      <c r="I793" s="189"/>
    </row>
    <row r="794" spans="1:9" ht="0.95" customHeight="1" x14ac:dyDescent="0.2">
      <c r="A794" s="173"/>
      <c r="B794" s="173"/>
      <c r="C794" s="173"/>
      <c r="D794" s="173"/>
      <c r="E794" s="173"/>
      <c r="F794" s="93"/>
      <c r="G794" s="93"/>
      <c r="H794" s="109"/>
      <c r="I794" s="109"/>
    </row>
    <row r="795" spans="1:9" ht="12" customHeight="1" x14ac:dyDescent="0.2">
      <c r="A795" s="175" t="s">
        <v>242</v>
      </c>
      <c r="B795" s="175"/>
      <c r="C795" s="175"/>
      <c r="D795" s="175"/>
      <c r="E795" s="175"/>
      <c r="F795" s="94" t="s">
        <v>672</v>
      </c>
      <c r="G795" s="94" t="s">
        <v>673</v>
      </c>
      <c r="H795" s="185" t="s">
        <v>673</v>
      </c>
      <c r="I795" s="185"/>
    </row>
    <row r="796" spans="1:9" ht="0.95" customHeight="1" x14ac:dyDescent="0.2">
      <c r="A796" s="175"/>
      <c r="B796" s="175"/>
      <c r="C796" s="175"/>
      <c r="D796" s="175"/>
      <c r="E796" s="175"/>
      <c r="F796" s="95"/>
      <c r="G796" s="95"/>
      <c r="H796" s="111"/>
      <c r="I796" s="111"/>
    </row>
    <row r="797" spans="1:9" ht="15" customHeight="1" x14ac:dyDescent="0.2">
      <c r="A797" s="96" t="s">
        <v>133</v>
      </c>
      <c r="B797" s="168" t="s">
        <v>20</v>
      </c>
      <c r="C797" s="168"/>
      <c r="D797" s="168"/>
      <c r="E797" s="168"/>
      <c r="F797" s="97" t="s">
        <v>672</v>
      </c>
      <c r="G797" s="97" t="s">
        <v>673</v>
      </c>
      <c r="H797" s="186" t="s">
        <v>673</v>
      </c>
      <c r="I797" s="186"/>
    </row>
    <row r="798" spans="1:9" ht="15" customHeight="1" x14ac:dyDescent="0.2">
      <c r="A798" s="98" t="s">
        <v>144</v>
      </c>
      <c r="B798" s="170" t="s">
        <v>145</v>
      </c>
      <c r="C798" s="170"/>
      <c r="D798" s="170"/>
      <c r="E798" s="170"/>
      <c r="F798" s="99" t="s">
        <v>672</v>
      </c>
      <c r="G798" s="99" t="s">
        <v>673</v>
      </c>
      <c r="H798" s="187" t="s">
        <v>673</v>
      </c>
      <c r="I798" s="187"/>
    </row>
    <row r="799" spans="1:9" ht="12" customHeight="1" x14ac:dyDescent="0.2">
      <c r="A799" s="180" t="s">
        <v>674</v>
      </c>
      <c r="B799" s="180"/>
      <c r="C799" s="180"/>
      <c r="D799" s="180"/>
      <c r="E799" s="180"/>
      <c r="F799" s="87" t="s">
        <v>675</v>
      </c>
      <c r="G799" s="87" t="s">
        <v>675</v>
      </c>
      <c r="H799" s="191" t="s">
        <v>675</v>
      </c>
      <c r="I799" s="191"/>
    </row>
    <row r="800" spans="1:9" ht="0.95" customHeight="1" x14ac:dyDescent="0.2">
      <c r="A800" s="180"/>
      <c r="B800" s="180"/>
      <c r="C800" s="180"/>
      <c r="D800" s="180"/>
      <c r="E800" s="180"/>
      <c r="F800" s="88"/>
      <c r="G800" s="88"/>
      <c r="H800" s="104"/>
      <c r="I800" s="104"/>
    </row>
    <row r="801" spans="1:9" ht="0.95" customHeight="1" x14ac:dyDescent="0.2">
      <c r="A801" s="166"/>
      <c r="B801" s="166"/>
      <c r="C801" s="166"/>
      <c r="D801" s="166"/>
      <c r="E801" s="166"/>
      <c r="F801" s="89"/>
      <c r="G801" s="89"/>
      <c r="H801" s="105"/>
      <c r="I801" s="105"/>
    </row>
    <row r="802" spans="1:9" ht="12" customHeight="1" x14ac:dyDescent="0.2">
      <c r="A802" s="167" t="s">
        <v>676</v>
      </c>
      <c r="B802" s="167"/>
      <c r="C802" s="167"/>
      <c r="D802" s="167"/>
      <c r="E802" s="167"/>
      <c r="F802" s="90" t="s">
        <v>675</v>
      </c>
      <c r="G802" s="90" t="s">
        <v>675</v>
      </c>
      <c r="H802" s="188" t="s">
        <v>675</v>
      </c>
      <c r="I802" s="188"/>
    </row>
    <row r="803" spans="1:9" ht="0.95" customHeight="1" x14ac:dyDescent="0.2">
      <c r="A803" s="167"/>
      <c r="B803" s="167"/>
      <c r="C803" s="167"/>
      <c r="D803" s="167"/>
      <c r="E803" s="167"/>
      <c r="F803" s="91"/>
      <c r="G803" s="91"/>
      <c r="H803" s="107"/>
      <c r="I803" s="107"/>
    </row>
    <row r="804" spans="1:9" ht="12" customHeight="1" x14ac:dyDescent="0.2">
      <c r="A804" s="173" t="s">
        <v>677</v>
      </c>
      <c r="B804" s="173"/>
      <c r="C804" s="173"/>
      <c r="D804" s="173"/>
      <c r="E804" s="173"/>
      <c r="F804" s="92" t="s">
        <v>675</v>
      </c>
      <c r="G804" s="92" t="s">
        <v>675</v>
      </c>
      <c r="H804" s="189" t="s">
        <v>675</v>
      </c>
      <c r="I804" s="189"/>
    </row>
    <row r="805" spans="1:9" ht="0.95" customHeight="1" x14ac:dyDescent="0.2">
      <c r="A805" s="173"/>
      <c r="B805" s="173"/>
      <c r="C805" s="173"/>
      <c r="D805" s="173"/>
      <c r="E805" s="173"/>
      <c r="F805" s="93"/>
      <c r="G805" s="93"/>
      <c r="H805" s="109"/>
      <c r="I805" s="109"/>
    </row>
    <row r="806" spans="1:9" ht="12" customHeight="1" x14ac:dyDescent="0.2">
      <c r="A806" s="175" t="s">
        <v>242</v>
      </c>
      <c r="B806" s="175"/>
      <c r="C806" s="175"/>
      <c r="D806" s="175"/>
      <c r="E806" s="175"/>
      <c r="F806" s="94" t="s">
        <v>675</v>
      </c>
      <c r="G806" s="94" t="s">
        <v>675</v>
      </c>
      <c r="H806" s="185" t="s">
        <v>675</v>
      </c>
      <c r="I806" s="185"/>
    </row>
    <row r="807" spans="1:9" ht="0.95" customHeight="1" x14ac:dyDescent="0.2">
      <c r="A807" s="175"/>
      <c r="B807" s="175"/>
      <c r="C807" s="175"/>
      <c r="D807" s="175"/>
      <c r="E807" s="175"/>
      <c r="F807" s="95"/>
      <c r="G807" s="95"/>
      <c r="H807" s="111"/>
      <c r="I807" s="111"/>
    </row>
    <row r="808" spans="1:9" ht="15" customHeight="1" x14ac:dyDescent="0.2">
      <c r="A808" s="96" t="s">
        <v>133</v>
      </c>
      <c r="B808" s="168" t="s">
        <v>20</v>
      </c>
      <c r="C808" s="168"/>
      <c r="D808" s="168"/>
      <c r="E808" s="168"/>
      <c r="F808" s="97" t="s">
        <v>675</v>
      </c>
      <c r="G808" s="97" t="s">
        <v>675</v>
      </c>
      <c r="H808" s="186" t="s">
        <v>675</v>
      </c>
      <c r="I808" s="186"/>
    </row>
    <row r="809" spans="1:9" ht="15" customHeight="1" x14ac:dyDescent="0.2">
      <c r="A809" s="98" t="s">
        <v>142</v>
      </c>
      <c r="B809" s="170" t="s">
        <v>143</v>
      </c>
      <c r="C809" s="170"/>
      <c r="D809" s="170"/>
      <c r="E809" s="170"/>
      <c r="F809" s="99" t="s">
        <v>305</v>
      </c>
      <c r="G809" s="99" t="s">
        <v>305</v>
      </c>
      <c r="H809" s="187" t="s">
        <v>305</v>
      </c>
      <c r="I809" s="187"/>
    </row>
    <row r="810" spans="1:9" ht="15" customHeight="1" x14ac:dyDescent="0.2">
      <c r="A810" s="98" t="s">
        <v>144</v>
      </c>
      <c r="B810" s="170" t="s">
        <v>145</v>
      </c>
      <c r="C810" s="170"/>
      <c r="D810" s="170"/>
      <c r="E810" s="170"/>
      <c r="F810" s="99" t="s">
        <v>678</v>
      </c>
      <c r="G810" s="99" t="s">
        <v>678</v>
      </c>
      <c r="H810" s="187" t="s">
        <v>678</v>
      </c>
      <c r="I810" s="187"/>
    </row>
    <row r="811" spans="1:9" ht="29.25" customHeight="1" x14ac:dyDescent="0.2">
      <c r="A811" s="180" t="s">
        <v>679</v>
      </c>
      <c r="B811" s="180"/>
      <c r="C811" s="180"/>
      <c r="D811" s="180"/>
      <c r="E811" s="180"/>
      <c r="F811" s="87" t="s">
        <v>680</v>
      </c>
      <c r="G811" s="87" t="s">
        <v>681</v>
      </c>
      <c r="H811" s="191" t="s">
        <v>682</v>
      </c>
      <c r="I811" s="191"/>
    </row>
    <row r="812" spans="1:9" ht="0.95" customHeight="1" x14ac:dyDescent="0.2">
      <c r="A812" s="180"/>
      <c r="B812" s="180"/>
      <c r="C812" s="180"/>
      <c r="D812" s="180"/>
      <c r="E812" s="180"/>
      <c r="F812" s="88"/>
      <c r="G812" s="88"/>
      <c r="H812" s="104"/>
      <c r="I812" s="104"/>
    </row>
    <row r="813" spans="1:9" ht="0.95" customHeight="1" x14ac:dyDescent="0.2">
      <c r="A813" s="166"/>
      <c r="B813" s="166"/>
      <c r="C813" s="166"/>
      <c r="D813" s="166"/>
      <c r="E813" s="166"/>
      <c r="F813" s="89"/>
      <c r="G813" s="89"/>
      <c r="H813" s="105"/>
      <c r="I813" s="105"/>
    </row>
    <row r="814" spans="1:9" ht="12" customHeight="1" x14ac:dyDescent="0.2">
      <c r="A814" s="167" t="s">
        <v>683</v>
      </c>
      <c r="B814" s="167"/>
      <c r="C814" s="167"/>
      <c r="D814" s="167"/>
      <c r="E814" s="167"/>
      <c r="F814" s="90" t="s">
        <v>680</v>
      </c>
      <c r="G814" s="90" t="s">
        <v>681</v>
      </c>
      <c r="H814" s="188" t="s">
        <v>682</v>
      </c>
      <c r="I814" s="188"/>
    </row>
    <row r="815" spans="1:9" ht="0.95" customHeight="1" x14ac:dyDescent="0.2">
      <c r="A815" s="167"/>
      <c r="B815" s="167"/>
      <c r="C815" s="167"/>
      <c r="D815" s="167"/>
      <c r="E815" s="167"/>
      <c r="F815" s="91"/>
      <c r="G815" s="91"/>
      <c r="H815" s="107"/>
      <c r="I815" s="107"/>
    </row>
    <row r="816" spans="1:9" ht="12" customHeight="1" x14ac:dyDescent="0.2">
      <c r="A816" s="173" t="s">
        <v>684</v>
      </c>
      <c r="B816" s="173"/>
      <c r="C816" s="173"/>
      <c r="D816" s="173"/>
      <c r="E816" s="173"/>
      <c r="F816" s="92" t="s">
        <v>685</v>
      </c>
      <c r="G816" s="92" t="s">
        <v>686</v>
      </c>
      <c r="H816" s="189" t="s">
        <v>687</v>
      </c>
      <c r="I816" s="189"/>
    </row>
    <row r="817" spans="1:9" ht="0.95" customHeight="1" x14ac:dyDescent="0.2">
      <c r="A817" s="173"/>
      <c r="B817" s="173"/>
      <c r="C817" s="173"/>
      <c r="D817" s="173"/>
      <c r="E817" s="173"/>
      <c r="F817" s="93"/>
      <c r="G817" s="93"/>
      <c r="H817" s="109"/>
      <c r="I817" s="109"/>
    </row>
    <row r="818" spans="1:9" ht="12" customHeight="1" x14ac:dyDescent="0.2">
      <c r="A818" s="175" t="s">
        <v>242</v>
      </c>
      <c r="B818" s="175"/>
      <c r="C818" s="175"/>
      <c r="D818" s="175"/>
      <c r="E818" s="175"/>
      <c r="F818" s="94" t="s">
        <v>688</v>
      </c>
      <c r="G818" s="94" t="s">
        <v>212</v>
      </c>
      <c r="H818" s="185" t="s">
        <v>212</v>
      </c>
      <c r="I818" s="185"/>
    </row>
    <row r="819" spans="1:9" ht="0.95" customHeight="1" x14ac:dyDescent="0.2">
      <c r="A819" s="175"/>
      <c r="B819" s="175"/>
      <c r="C819" s="175"/>
      <c r="D819" s="175"/>
      <c r="E819" s="175"/>
      <c r="F819" s="95"/>
      <c r="G819" s="95"/>
      <c r="H819" s="111"/>
      <c r="I819" s="111"/>
    </row>
    <row r="820" spans="1:9" ht="15" customHeight="1" x14ac:dyDescent="0.2">
      <c r="A820" s="96" t="s">
        <v>146</v>
      </c>
      <c r="B820" s="168" t="s">
        <v>22</v>
      </c>
      <c r="C820" s="168"/>
      <c r="D820" s="168"/>
      <c r="E820" s="168"/>
      <c r="F820" s="97" t="s">
        <v>688</v>
      </c>
      <c r="G820" s="97" t="s">
        <v>212</v>
      </c>
      <c r="H820" s="186" t="s">
        <v>212</v>
      </c>
      <c r="I820" s="186"/>
    </row>
    <row r="821" spans="1:9" ht="15" customHeight="1" x14ac:dyDescent="0.2">
      <c r="A821" s="98" t="s">
        <v>149</v>
      </c>
      <c r="B821" s="170" t="s">
        <v>43</v>
      </c>
      <c r="C821" s="170"/>
      <c r="D821" s="170"/>
      <c r="E821" s="170"/>
      <c r="F821" s="99" t="s">
        <v>688</v>
      </c>
      <c r="G821" s="99" t="s">
        <v>212</v>
      </c>
      <c r="H821" s="187" t="s">
        <v>212</v>
      </c>
      <c r="I821" s="187"/>
    </row>
    <row r="822" spans="1:9" ht="12" customHeight="1" x14ac:dyDescent="0.2">
      <c r="A822" s="175" t="s">
        <v>300</v>
      </c>
      <c r="B822" s="175"/>
      <c r="C822" s="175"/>
      <c r="D822" s="175"/>
      <c r="E822" s="175"/>
      <c r="F822" s="94" t="s">
        <v>689</v>
      </c>
      <c r="G822" s="94" t="s">
        <v>686</v>
      </c>
      <c r="H822" s="185" t="s">
        <v>687</v>
      </c>
      <c r="I822" s="185"/>
    </row>
    <row r="823" spans="1:9" ht="0.95" customHeight="1" x14ac:dyDescent="0.2">
      <c r="A823" s="175"/>
      <c r="B823" s="175"/>
      <c r="C823" s="175"/>
      <c r="D823" s="175"/>
      <c r="E823" s="175"/>
      <c r="F823" s="95"/>
      <c r="G823" s="95"/>
      <c r="H823" s="111"/>
      <c r="I823" s="111"/>
    </row>
    <row r="824" spans="1:9" ht="15" customHeight="1" x14ac:dyDescent="0.2">
      <c r="A824" s="96" t="s">
        <v>133</v>
      </c>
      <c r="B824" s="168" t="s">
        <v>20</v>
      </c>
      <c r="C824" s="168"/>
      <c r="D824" s="168"/>
      <c r="E824" s="168"/>
      <c r="F824" s="97" t="s">
        <v>690</v>
      </c>
      <c r="G824" s="97" t="s">
        <v>691</v>
      </c>
      <c r="H824" s="186" t="s">
        <v>691</v>
      </c>
      <c r="I824" s="186"/>
    </row>
    <row r="825" spans="1:9" ht="15" customHeight="1" x14ac:dyDescent="0.2">
      <c r="A825" s="98" t="s">
        <v>135</v>
      </c>
      <c r="B825" s="170" t="s">
        <v>34</v>
      </c>
      <c r="C825" s="170"/>
      <c r="D825" s="170"/>
      <c r="E825" s="170"/>
      <c r="F825" s="99" t="s">
        <v>690</v>
      </c>
      <c r="G825" s="99" t="s">
        <v>691</v>
      </c>
      <c r="H825" s="187" t="s">
        <v>691</v>
      </c>
      <c r="I825" s="187"/>
    </row>
    <row r="826" spans="1:9" ht="15" customHeight="1" x14ac:dyDescent="0.2">
      <c r="A826" s="96" t="s">
        <v>146</v>
      </c>
      <c r="B826" s="168" t="s">
        <v>22</v>
      </c>
      <c r="C826" s="168"/>
      <c r="D826" s="168"/>
      <c r="E826" s="168"/>
      <c r="F826" s="97" t="s">
        <v>692</v>
      </c>
      <c r="G826" s="97" t="s">
        <v>693</v>
      </c>
      <c r="H826" s="186" t="s">
        <v>126</v>
      </c>
      <c r="I826" s="186"/>
    </row>
    <row r="827" spans="1:9" ht="15" customHeight="1" x14ac:dyDescent="0.2">
      <c r="A827" s="98" t="s">
        <v>149</v>
      </c>
      <c r="B827" s="170" t="s">
        <v>43</v>
      </c>
      <c r="C827" s="170"/>
      <c r="D827" s="170"/>
      <c r="E827" s="170"/>
      <c r="F827" s="99" t="s">
        <v>694</v>
      </c>
      <c r="G827" s="99" t="s">
        <v>492</v>
      </c>
      <c r="H827" s="187" t="s">
        <v>212</v>
      </c>
      <c r="I827" s="187"/>
    </row>
    <row r="828" spans="1:9" ht="3.95" hidden="1" customHeight="1" x14ac:dyDescent="0.2">
      <c r="A828" s="81"/>
      <c r="B828" s="81"/>
      <c r="C828" s="81"/>
      <c r="D828" s="81"/>
      <c r="E828" s="81"/>
      <c r="F828" s="81"/>
      <c r="G828" s="81"/>
      <c r="H828" s="82"/>
      <c r="I828" s="82"/>
    </row>
    <row r="829" spans="1:9" ht="0.95" hidden="1" customHeight="1" x14ac:dyDescent="0.2">
      <c r="A829" s="196"/>
      <c r="B829" s="196"/>
      <c r="C829" s="196"/>
      <c r="D829" s="196"/>
      <c r="E829" s="196"/>
      <c r="F829" s="196"/>
      <c r="G829" s="196"/>
      <c r="H829" s="196"/>
      <c r="I829" s="196"/>
    </row>
    <row r="830" spans="1:9" ht="12" hidden="1" customHeight="1" x14ac:dyDescent="0.2">
      <c r="A830" s="170" t="s">
        <v>695</v>
      </c>
      <c r="B830" s="170"/>
      <c r="C830" s="81"/>
      <c r="D830" s="81"/>
      <c r="E830" s="116" t="s">
        <v>696</v>
      </c>
      <c r="F830" s="98"/>
      <c r="G830" s="81"/>
      <c r="H830" s="82"/>
      <c r="I830" s="49"/>
    </row>
    <row r="831" spans="1:9" ht="29.1" hidden="1" customHeight="1" x14ac:dyDescent="0.2">
      <c r="A831" s="81"/>
      <c r="B831" s="81"/>
      <c r="C831" s="81"/>
      <c r="D831" s="81"/>
      <c r="E831" s="81"/>
      <c r="F831" s="81"/>
      <c r="G831" s="81"/>
      <c r="H831" s="82"/>
      <c r="I831" s="82"/>
    </row>
    <row r="832" spans="1:9" ht="20.100000000000001" hidden="1" customHeight="1" x14ac:dyDescent="0.2">
      <c r="A832" s="81"/>
      <c r="B832" s="81"/>
      <c r="C832" s="81"/>
      <c r="D832" s="81"/>
      <c r="E832" s="81"/>
      <c r="F832" s="81"/>
      <c r="G832" s="81"/>
      <c r="H832" s="82"/>
      <c r="I832" s="82"/>
    </row>
    <row r="833" spans="1:9" ht="12" hidden="1" customHeight="1" x14ac:dyDescent="0.2">
      <c r="A833" s="168" t="s">
        <v>697</v>
      </c>
      <c r="B833" s="168"/>
      <c r="C833" s="168"/>
      <c r="D833" s="81"/>
      <c r="E833" s="81"/>
      <c r="F833" s="81"/>
      <c r="G833" s="81"/>
      <c r="H833" s="82"/>
      <c r="I833" s="49" t="s">
        <v>698</v>
      </c>
    </row>
    <row r="834" spans="1:9" ht="12" hidden="1" customHeight="1" x14ac:dyDescent="0.2">
      <c r="A834" s="170"/>
      <c r="B834" s="170"/>
      <c r="C834" s="170"/>
      <c r="D834" s="81"/>
      <c r="E834" s="81"/>
      <c r="F834" s="81"/>
      <c r="G834" s="81"/>
      <c r="H834" s="82"/>
      <c r="I834" s="49" t="s">
        <v>699</v>
      </c>
    </row>
    <row r="835" spans="1:9" ht="17.100000000000001" hidden="1" customHeight="1" x14ac:dyDescent="0.2">
      <c r="A835" s="194" t="s">
        <v>700</v>
      </c>
      <c r="B835" s="194"/>
      <c r="C835" s="194"/>
      <c r="D835" s="194"/>
      <c r="E835" s="194"/>
      <c r="F835" s="194"/>
      <c r="G835" s="194"/>
      <c r="H835" s="194"/>
      <c r="I835" s="194"/>
    </row>
    <row r="836" spans="1:9" ht="15" hidden="1" customHeight="1" x14ac:dyDescent="0.2">
      <c r="A836" s="194" t="s">
        <v>701</v>
      </c>
      <c r="B836" s="194"/>
      <c r="C836" s="194"/>
      <c r="D836" s="194"/>
      <c r="E836" s="194"/>
      <c r="F836" s="194"/>
      <c r="G836" s="194"/>
      <c r="H836" s="194"/>
      <c r="I836" s="194"/>
    </row>
    <row r="837" spans="1:9" ht="15" hidden="1" customHeight="1" x14ac:dyDescent="0.2">
      <c r="A837" s="195"/>
      <c r="B837" s="195"/>
      <c r="C837" s="195"/>
      <c r="D837" s="195"/>
      <c r="E837" s="195"/>
      <c r="F837" s="195"/>
      <c r="G837" s="195"/>
      <c r="H837" s="195"/>
      <c r="I837" s="195"/>
    </row>
    <row r="838" spans="1:9" ht="12" hidden="1" customHeight="1" x14ac:dyDescent="0.2">
      <c r="A838" s="35"/>
      <c r="B838" s="35"/>
      <c r="C838" s="35"/>
      <c r="D838" s="35"/>
      <c r="E838" s="35"/>
      <c r="F838" s="80" t="s">
        <v>93</v>
      </c>
      <c r="G838" s="80" t="s">
        <v>227</v>
      </c>
      <c r="H838" s="182" t="s">
        <v>227</v>
      </c>
      <c r="I838" s="182"/>
    </row>
    <row r="839" spans="1:9" ht="12" hidden="1" customHeight="1" x14ac:dyDescent="0.2">
      <c r="A839" s="151" t="s">
        <v>95</v>
      </c>
      <c r="B839" s="153" t="s">
        <v>132</v>
      </c>
      <c r="C839" s="153"/>
      <c r="D839" s="153"/>
      <c r="E839" s="153"/>
      <c r="F839" s="40" t="s">
        <v>97</v>
      </c>
      <c r="G839" s="40" t="s">
        <v>99</v>
      </c>
      <c r="H839" s="183" t="s">
        <v>100</v>
      </c>
      <c r="I839" s="183"/>
    </row>
    <row r="840" spans="1:9" ht="12" hidden="1" customHeight="1" x14ac:dyDescent="0.25">
      <c r="A840" s="150"/>
      <c r="B840" s="152"/>
      <c r="C840" s="152"/>
      <c r="D840" s="152"/>
      <c r="E840" s="152"/>
      <c r="F840" s="38" t="s">
        <v>104</v>
      </c>
      <c r="G840" s="38" t="s">
        <v>105</v>
      </c>
      <c r="H840" s="184" t="s">
        <v>106</v>
      </c>
      <c r="I840" s="184"/>
    </row>
    <row r="841" spans="1:9" ht="3.95" hidden="1" customHeight="1" x14ac:dyDescent="0.2">
      <c r="A841" s="81"/>
      <c r="B841" s="81"/>
      <c r="C841" s="81"/>
      <c r="D841" s="81"/>
      <c r="E841" s="81"/>
      <c r="F841" s="81"/>
      <c r="G841" s="81"/>
      <c r="H841" s="82"/>
      <c r="I841" s="82"/>
    </row>
    <row r="842" spans="1:9" ht="15" customHeight="1" x14ac:dyDescent="0.2">
      <c r="A842" s="98" t="s">
        <v>152</v>
      </c>
      <c r="B842" s="170" t="s">
        <v>153</v>
      </c>
      <c r="C842" s="170"/>
      <c r="D842" s="170"/>
      <c r="E842" s="170"/>
      <c r="F842" s="99" t="s">
        <v>702</v>
      </c>
      <c r="G842" s="99" t="s">
        <v>409</v>
      </c>
      <c r="H842" s="187" t="s">
        <v>126</v>
      </c>
      <c r="I842" s="187"/>
    </row>
    <row r="843" spans="1:9" ht="12" customHeight="1" x14ac:dyDescent="0.2">
      <c r="A843" s="175" t="s">
        <v>703</v>
      </c>
      <c r="B843" s="175"/>
      <c r="C843" s="175"/>
      <c r="D843" s="175"/>
      <c r="E843" s="175"/>
      <c r="F843" s="94" t="s">
        <v>573</v>
      </c>
      <c r="G843" s="94" t="s">
        <v>212</v>
      </c>
      <c r="H843" s="185" t="s">
        <v>212</v>
      </c>
      <c r="I843" s="185"/>
    </row>
    <row r="844" spans="1:9" ht="0.95" customHeight="1" x14ac:dyDescent="0.2">
      <c r="A844" s="175"/>
      <c r="B844" s="175"/>
      <c r="C844" s="175"/>
      <c r="D844" s="175"/>
      <c r="E844" s="175"/>
      <c r="F844" s="95"/>
      <c r="G844" s="95"/>
      <c r="H844" s="111"/>
      <c r="I844" s="111"/>
    </row>
    <row r="845" spans="1:9" ht="15" customHeight="1" x14ac:dyDescent="0.2">
      <c r="A845" s="96" t="s">
        <v>133</v>
      </c>
      <c r="B845" s="168" t="s">
        <v>20</v>
      </c>
      <c r="C845" s="168"/>
      <c r="D845" s="168"/>
      <c r="E845" s="168"/>
      <c r="F845" s="97" t="s">
        <v>573</v>
      </c>
      <c r="G845" s="97" t="s">
        <v>212</v>
      </c>
      <c r="H845" s="186" t="s">
        <v>212</v>
      </c>
      <c r="I845" s="186"/>
    </row>
    <row r="846" spans="1:9" ht="15" customHeight="1" x14ac:dyDescent="0.2">
      <c r="A846" s="98" t="s">
        <v>135</v>
      </c>
      <c r="B846" s="170" t="s">
        <v>34</v>
      </c>
      <c r="C846" s="170"/>
      <c r="D846" s="170"/>
      <c r="E846" s="170"/>
      <c r="F846" s="99" t="s">
        <v>573</v>
      </c>
      <c r="G846" s="99" t="s">
        <v>212</v>
      </c>
      <c r="H846" s="187" t="s">
        <v>212</v>
      </c>
      <c r="I846" s="187"/>
    </row>
    <row r="847" spans="1:9" ht="12" customHeight="1" x14ac:dyDescent="0.2">
      <c r="A847" s="175" t="s">
        <v>348</v>
      </c>
      <c r="B847" s="175"/>
      <c r="C847" s="175"/>
      <c r="D847" s="175"/>
      <c r="E847" s="175"/>
      <c r="F847" s="94" t="s">
        <v>704</v>
      </c>
      <c r="G847" s="94" t="s">
        <v>212</v>
      </c>
      <c r="H847" s="185" t="s">
        <v>212</v>
      </c>
      <c r="I847" s="185"/>
    </row>
    <row r="848" spans="1:9" ht="0.95" customHeight="1" x14ac:dyDescent="0.2">
      <c r="A848" s="175"/>
      <c r="B848" s="175"/>
      <c r="C848" s="175"/>
      <c r="D848" s="175"/>
      <c r="E848" s="175"/>
      <c r="F848" s="95"/>
      <c r="G848" s="95"/>
      <c r="H848" s="111"/>
      <c r="I848" s="111"/>
    </row>
    <row r="849" spans="1:9" ht="15" customHeight="1" x14ac:dyDescent="0.2">
      <c r="A849" s="96" t="s">
        <v>146</v>
      </c>
      <c r="B849" s="168" t="s">
        <v>22</v>
      </c>
      <c r="C849" s="168"/>
      <c r="D849" s="168"/>
      <c r="E849" s="168"/>
      <c r="F849" s="97" t="s">
        <v>704</v>
      </c>
      <c r="G849" s="97" t="s">
        <v>212</v>
      </c>
      <c r="H849" s="186" t="s">
        <v>212</v>
      </c>
      <c r="I849" s="186"/>
    </row>
    <row r="850" spans="1:9" ht="15" customHeight="1" x14ac:dyDescent="0.2">
      <c r="A850" s="98" t="s">
        <v>152</v>
      </c>
      <c r="B850" s="170" t="s">
        <v>153</v>
      </c>
      <c r="C850" s="170"/>
      <c r="D850" s="170"/>
      <c r="E850" s="170"/>
      <c r="F850" s="99" t="s">
        <v>704</v>
      </c>
      <c r="G850" s="99" t="s">
        <v>212</v>
      </c>
      <c r="H850" s="187" t="s">
        <v>212</v>
      </c>
      <c r="I850" s="187"/>
    </row>
    <row r="851" spans="1:9" ht="12" customHeight="1" x14ac:dyDescent="0.2">
      <c r="A851" s="173" t="s">
        <v>705</v>
      </c>
      <c r="B851" s="173"/>
      <c r="C851" s="173"/>
      <c r="D851" s="173"/>
      <c r="E851" s="173"/>
      <c r="F851" s="92" t="s">
        <v>706</v>
      </c>
      <c r="G851" s="92" t="s">
        <v>649</v>
      </c>
      <c r="H851" s="189" t="s">
        <v>451</v>
      </c>
      <c r="I851" s="189"/>
    </row>
    <row r="852" spans="1:9" ht="0.95" customHeight="1" x14ac:dyDescent="0.2">
      <c r="A852" s="173"/>
      <c r="B852" s="173"/>
      <c r="C852" s="173"/>
      <c r="D852" s="173"/>
      <c r="E852" s="173"/>
      <c r="F852" s="93"/>
      <c r="G852" s="93"/>
      <c r="H852" s="109"/>
      <c r="I852" s="109"/>
    </row>
    <row r="853" spans="1:9" ht="12" customHeight="1" x14ac:dyDescent="0.2">
      <c r="A853" s="175" t="s">
        <v>348</v>
      </c>
      <c r="B853" s="175"/>
      <c r="C853" s="175"/>
      <c r="D853" s="175"/>
      <c r="E853" s="175"/>
      <c r="F853" s="94" t="s">
        <v>333</v>
      </c>
      <c r="G853" s="94" t="s">
        <v>649</v>
      </c>
      <c r="H853" s="185" t="s">
        <v>451</v>
      </c>
      <c r="I853" s="185"/>
    </row>
    <row r="854" spans="1:9" ht="0.95" customHeight="1" x14ac:dyDescent="0.2">
      <c r="A854" s="175"/>
      <c r="B854" s="175"/>
      <c r="C854" s="175"/>
      <c r="D854" s="175"/>
      <c r="E854" s="175"/>
      <c r="F854" s="95"/>
      <c r="G854" s="95"/>
      <c r="H854" s="111"/>
      <c r="I854" s="111"/>
    </row>
    <row r="855" spans="1:9" ht="15" customHeight="1" x14ac:dyDescent="0.2">
      <c r="A855" s="96" t="s">
        <v>146</v>
      </c>
      <c r="B855" s="168" t="s">
        <v>22</v>
      </c>
      <c r="C855" s="168"/>
      <c r="D855" s="168"/>
      <c r="E855" s="168"/>
      <c r="F855" s="97" t="s">
        <v>333</v>
      </c>
      <c r="G855" s="97" t="s">
        <v>649</v>
      </c>
      <c r="H855" s="186" t="s">
        <v>451</v>
      </c>
      <c r="I855" s="186"/>
    </row>
    <row r="856" spans="1:9" ht="15" customHeight="1" x14ac:dyDescent="0.2">
      <c r="A856" s="98" t="s">
        <v>152</v>
      </c>
      <c r="B856" s="170" t="s">
        <v>153</v>
      </c>
      <c r="C856" s="170"/>
      <c r="D856" s="170"/>
      <c r="E856" s="170"/>
      <c r="F856" s="99" t="s">
        <v>333</v>
      </c>
      <c r="G856" s="99" t="s">
        <v>649</v>
      </c>
      <c r="H856" s="187" t="s">
        <v>451</v>
      </c>
      <c r="I856" s="187"/>
    </row>
    <row r="857" spans="1:9" ht="12" customHeight="1" x14ac:dyDescent="0.2">
      <c r="A857" s="175" t="s">
        <v>372</v>
      </c>
      <c r="B857" s="175"/>
      <c r="C857" s="175"/>
      <c r="D857" s="175"/>
      <c r="E857" s="175"/>
      <c r="F857" s="94" t="s">
        <v>571</v>
      </c>
      <c r="G857" s="94" t="s">
        <v>212</v>
      </c>
      <c r="H857" s="185" t="s">
        <v>212</v>
      </c>
      <c r="I857" s="185"/>
    </row>
    <row r="858" spans="1:9" ht="0.95" customHeight="1" x14ac:dyDescent="0.2">
      <c r="A858" s="175"/>
      <c r="B858" s="175"/>
      <c r="C858" s="175"/>
      <c r="D858" s="175"/>
      <c r="E858" s="175"/>
      <c r="F858" s="95"/>
      <c r="G858" s="95"/>
      <c r="H858" s="111"/>
      <c r="I858" s="111"/>
    </row>
    <row r="859" spans="1:9" ht="15" customHeight="1" x14ac:dyDescent="0.2">
      <c r="A859" s="96" t="s">
        <v>146</v>
      </c>
      <c r="B859" s="168" t="s">
        <v>22</v>
      </c>
      <c r="C859" s="168"/>
      <c r="D859" s="168"/>
      <c r="E859" s="168"/>
      <c r="F859" s="97" t="s">
        <v>571</v>
      </c>
      <c r="G859" s="97" t="s">
        <v>212</v>
      </c>
      <c r="H859" s="186" t="s">
        <v>212</v>
      </c>
      <c r="I859" s="186"/>
    </row>
    <row r="860" spans="1:9" ht="15" customHeight="1" x14ac:dyDescent="0.2">
      <c r="A860" s="98" t="s">
        <v>152</v>
      </c>
      <c r="B860" s="170" t="s">
        <v>153</v>
      </c>
      <c r="C860" s="170"/>
      <c r="D860" s="170"/>
      <c r="E860" s="170"/>
      <c r="F860" s="99" t="s">
        <v>571</v>
      </c>
      <c r="G860" s="99" t="s">
        <v>212</v>
      </c>
      <c r="H860" s="187" t="s">
        <v>212</v>
      </c>
      <c r="I860" s="187"/>
    </row>
    <row r="861" spans="1:9" ht="12" customHeight="1" x14ac:dyDescent="0.2">
      <c r="A861" s="173" t="s">
        <v>707</v>
      </c>
      <c r="B861" s="173"/>
      <c r="C861" s="173"/>
      <c r="D861" s="173"/>
      <c r="E861" s="173"/>
      <c r="F861" s="92" t="s">
        <v>708</v>
      </c>
      <c r="G861" s="92" t="s">
        <v>212</v>
      </c>
      <c r="H861" s="189" t="s">
        <v>212</v>
      </c>
      <c r="I861" s="189"/>
    </row>
    <row r="862" spans="1:9" ht="0.95" customHeight="1" x14ac:dyDescent="0.2">
      <c r="A862" s="173"/>
      <c r="B862" s="173"/>
      <c r="C862" s="173"/>
      <c r="D862" s="173"/>
      <c r="E862" s="173"/>
      <c r="F862" s="93"/>
      <c r="G862" s="93"/>
      <c r="H862" s="109"/>
      <c r="I862" s="109"/>
    </row>
    <row r="863" spans="1:9" ht="12" customHeight="1" x14ac:dyDescent="0.2">
      <c r="A863" s="175" t="s">
        <v>348</v>
      </c>
      <c r="B863" s="175"/>
      <c r="C863" s="175"/>
      <c r="D863" s="175"/>
      <c r="E863" s="175"/>
      <c r="F863" s="94" t="s">
        <v>708</v>
      </c>
      <c r="G863" s="94" t="s">
        <v>212</v>
      </c>
      <c r="H863" s="185" t="s">
        <v>212</v>
      </c>
      <c r="I863" s="185"/>
    </row>
    <row r="864" spans="1:9" ht="0.95" customHeight="1" x14ac:dyDescent="0.2">
      <c r="A864" s="175"/>
      <c r="B864" s="175"/>
      <c r="C864" s="175"/>
      <c r="D864" s="175"/>
      <c r="E864" s="175"/>
      <c r="F864" s="95"/>
      <c r="G864" s="95"/>
      <c r="H864" s="111"/>
      <c r="I864" s="111"/>
    </row>
    <row r="865" spans="1:9" ht="15" customHeight="1" x14ac:dyDescent="0.2">
      <c r="A865" s="96" t="s">
        <v>133</v>
      </c>
      <c r="B865" s="168" t="s">
        <v>20</v>
      </c>
      <c r="C865" s="168"/>
      <c r="D865" s="168"/>
      <c r="E865" s="168"/>
      <c r="F865" s="97" t="s">
        <v>708</v>
      </c>
      <c r="G865" s="97" t="s">
        <v>212</v>
      </c>
      <c r="H865" s="186" t="s">
        <v>212</v>
      </c>
      <c r="I865" s="186"/>
    </row>
    <row r="866" spans="1:9" ht="15" customHeight="1" x14ac:dyDescent="0.2">
      <c r="A866" s="98" t="s">
        <v>140</v>
      </c>
      <c r="B866" s="170" t="s">
        <v>141</v>
      </c>
      <c r="C866" s="170"/>
      <c r="D866" s="170"/>
      <c r="E866" s="170"/>
      <c r="F866" s="99" t="s">
        <v>708</v>
      </c>
      <c r="G866" s="99" t="s">
        <v>212</v>
      </c>
      <c r="H866" s="187" t="s">
        <v>212</v>
      </c>
      <c r="I866" s="187"/>
    </row>
    <row r="867" spans="1:9" ht="12" customHeight="1" x14ac:dyDescent="0.2">
      <c r="A867" s="180" t="s">
        <v>709</v>
      </c>
      <c r="B867" s="180"/>
      <c r="C867" s="180"/>
      <c r="D867" s="180"/>
      <c r="E867" s="180"/>
      <c r="F867" s="87" t="s">
        <v>710</v>
      </c>
      <c r="G867" s="87" t="s">
        <v>711</v>
      </c>
      <c r="H867" s="191" t="s">
        <v>712</v>
      </c>
      <c r="I867" s="191"/>
    </row>
    <row r="868" spans="1:9" ht="0.95" customHeight="1" x14ac:dyDescent="0.2">
      <c r="A868" s="180"/>
      <c r="B868" s="180"/>
      <c r="C868" s="180"/>
      <c r="D868" s="180"/>
      <c r="E868" s="180"/>
      <c r="F868" s="88"/>
      <c r="G868" s="88"/>
      <c r="H868" s="104"/>
      <c r="I868" s="104"/>
    </row>
    <row r="869" spans="1:9" ht="0.95" customHeight="1" x14ac:dyDescent="0.2">
      <c r="A869" s="166"/>
      <c r="B869" s="166"/>
      <c r="C869" s="166"/>
      <c r="D869" s="166"/>
      <c r="E869" s="166"/>
      <c r="F869" s="89"/>
      <c r="G869" s="89"/>
      <c r="H869" s="105"/>
      <c r="I869" s="105"/>
    </row>
    <row r="870" spans="1:9" ht="12" customHeight="1" x14ac:dyDescent="0.2">
      <c r="A870" s="167" t="s">
        <v>713</v>
      </c>
      <c r="B870" s="167"/>
      <c r="C870" s="167"/>
      <c r="D870" s="167"/>
      <c r="E870" s="167"/>
      <c r="F870" s="90" t="s">
        <v>710</v>
      </c>
      <c r="G870" s="90" t="s">
        <v>711</v>
      </c>
      <c r="H870" s="188" t="s">
        <v>712</v>
      </c>
      <c r="I870" s="188"/>
    </row>
    <row r="871" spans="1:9" ht="0.95" customHeight="1" x14ac:dyDescent="0.2">
      <c r="A871" s="167"/>
      <c r="B871" s="167"/>
      <c r="C871" s="167"/>
      <c r="D871" s="167"/>
      <c r="E871" s="167"/>
      <c r="F871" s="91"/>
      <c r="G871" s="91"/>
      <c r="H871" s="107"/>
      <c r="I871" s="107"/>
    </row>
    <row r="872" spans="1:9" ht="12" customHeight="1" x14ac:dyDescent="0.2">
      <c r="A872" s="173" t="s">
        <v>714</v>
      </c>
      <c r="B872" s="173"/>
      <c r="C872" s="173"/>
      <c r="D872" s="173"/>
      <c r="E872" s="173"/>
      <c r="F872" s="92" t="s">
        <v>710</v>
      </c>
      <c r="G872" s="92" t="s">
        <v>711</v>
      </c>
      <c r="H872" s="189" t="s">
        <v>712</v>
      </c>
      <c r="I872" s="189"/>
    </row>
    <row r="873" spans="1:9" ht="0.95" customHeight="1" x14ac:dyDescent="0.2">
      <c r="A873" s="173"/>
      <c r="B873" s="173"/>
      <c r="C873" s="173"/>
      <c r="D873" s="173"/>
      <c r="E873" s="173"/>
      <c r="F873" s="93"/>
      <c r="G873" s="93"/>
      <c r="H873" s="109"/>
      <c r="I873" s="109"/>
    </row>
    <row r="874" spans="1:9" ht="12" customHeight="1" x14ac:dyDescent="0.2">
      <c r="A874" s="175" t="s">
        <v>242</v>
      </c>
      <c r="B874" s="175"/>
      <c r="C874" s="175"/>
      <c r="D874" s="175"/>
      <c r="E874" s="175"/>
      <c r="F874" s="94" t="s">
        <v>333</v>
      </c>
      <c r="G874" s="94" t="s">
        <v>710</v>
      </c>
      <c r="H874" s="185" t="s">
        <v>567</v>
      </c>
      <c r="I874" s="185"/>
    </row>
    <row r="875" spans="1:9" ht="0.95" customHeight="1" x14ac:dyDescent="0.2">
      <c r="A875" s="175"/>
      <c r="B875" s="175"/>
      <c r="C875" s="175"/>
      <c r="D875" s="175"/>
      <c r="E875" s="175"/>
      <c r="F875" s="95"/>
      <c r="G875" s="95"/>
      <c r="H875" s="111"/>
      <c r="I875" s="111"/>
    </row>
    <row r="876" spans="1:9" ht="15" customHeight="1" x14ac:dyDescent="0.2">
      <c r="A876" s="96" t="s">
        <v>133</v>
      </c>
      <c r="B876" s="168" t="s">
        <v>20</v>
      </c>
      <c r="C876" s="168"/>
      <c r="D876" s="168"/>
      <c r="E876" s="168"/>
      <c r="F876" s="97" t="s">
        <v>333</v>
      </c>
      <c r="G876" s="97" t="s">
        <v>710</v>
      </c>
      <c r="H876" s="186" t="s">
        <v>567</v>
      </c>
      <c r="I876" s="186"/>
    </row>
    <row r="877" spans="1:9" ht="15" customHeight="1" x14ac:dyDescent="0.2">
      <c r="A877" s="98" t="s">
        <v>135</v>
      </c>
      <c r="B877" s="170" t="s">
        <v>34</v>
      </c>
      <c r="C877" s="170"/>
      <c r="D877" s="170"/>
      <c r="E877" s="170"/>
      <c r="F877" s="99" t="s">
        <v>296</v>
      </c>
      <c r="G877" s="99" t="s">
        <v>296</v>
      </c>
      <c r="H877" s="187" t="s">
        <v>296</v>
      </c>
      <c r="I877" s="187"/>
    </row>
    <row r="878" spans="1:9" ht="15" customHeight="1" x14ac:dyDescent="0.2">
      <c r="A878" s="98" t="s">
        <v>142</v>
      </c>
      <c r="B878" s="170" t="s">
        <v>143</v>
      </c>
      <c r="C878" s="170"/>
      <c r="D878" s="170"/>
      <c r="E878" s="170"/>
      <c r="F878" s="99" t="s">
        <v>387</v>
      </c>
      <c r="G878" s="99" t="s">
        <v>715</v>
      </c>
      <c r="H878" s="187" t="s">
        <v>716</v>
      </c>
      <c r="I878" s="187"/>
    </row>
    <row r="879" spans="1:9" ht="12" customHeight="1" x14ac:dyDescent="0.2">
      <c r="A879" s="175" t="s">
        <v>120</v>
      </c>
      <c r="B879" s="175"/>
      <c r="C879" s="175"/>
      <c r="D879" s="175"/>
      <c r="E879" s="175"/>
      <c r="F879" s="94" t="s">
        <v>117</v>
      </c>
      <c r="G879" s="94" t="s">
        <v>117</v>
      </c>
      <c r="H879" s="185" t="s">
        <v>117</v>
      </c>
      <c r="I879" s="185"/>
    </row>
    <row r="880" spans="1:9" ht="0.95" customHeight="1" x14ac:dyDescent="0.2">
      <c r="A880" s="175"/>
      <c r="B880" s="175"/>
      <c r="C880" s="175"/>
      <c r="D880" s="175"/>
      <c r="E880" s="175"/>
      <c r="F880" s="95"/>
      <c r="G880" s="95"/>
      <c r="H880" s="111"/>
      <c r="I880" s="111"/>
    </row>
    <row r="881" spans="1:9" ht="15" customHeight="1" x14ac:dyDescent="0.2">
      <c r="A881" s="96" t="s">
        <v>146</v>
      </c>
      <c r="B881" s="168" t="s">
        <v>22</v>
      </c>
      <c r="C881" s="168"/>
      <c r="D881" s="168"/>
      <c r="E881" s="168"/>
      <c r="F881" s="97" t="s">
        <v>117</v>
      </c>
      <c r="G881" s="97" t="s">
        <v>117</v>
      </c>
      <c r="H881" s="186" t="s">
        <v>117</v>
      </c>
      <c r="I881" s="186"/>
    </row>
    <row r="882" spans="1:9" ht="15" customHeight="1" x14ac:dyDescent="0.2">
      <c r="A882" s="98" t="s">
        <v>149</v>
      </c>
      <c r="B882" s="170" t="s">
        <v>43</v>
      </c>
      <c r="C882" s="170"/>
      <c r="D882" s="170"/>
      <c r="E882" s="170"/>
      <c r="F882" s="99" t="s">
        <v>117</v>
      </c>
      <c r="G882" s="99" t="s">
        <v>117</v>
      </c>
      <c r="H882" s="187" t="s">
        <v>117</v>
      </c>
      <c r="I882" s="187"/>
    </row>
    <row r="883" spans="1:9" ht="12" customHeight="1" x14ac:dyDescent="0.2">
      <c r="A883" s="180" t="s">
        <v>717</v>
      </c>
      <c r="B883" s="180"/>
      <c r="C883" s="180"/>
      <c r="D883" s="180"/>
      <c r="E883" s="180"/>
      <c r="F883" s="87" t="s">
        <v>718</v>
      </c>
      <c r="G883" s="87" t="s">
        <v>718</v>
      </c>
      <c r="H883" s="191" t="s">
        <v>718</v>
      </c>
      <c r="I883" s="191"/>
    </row>
    <row r="884" spans="1:9" ht="0.95" customHeight="1" x14ac:dyDescent="0.2">
      <c r="A884" s="180"/>
      <c r="B884" s="180"/>
      <c r="C884" s="180"/>
      <c r="D884" s="180"/>
      <c r="E884" s="180"/>
      <c r="F884" s="88"/>
      <c r="G884" s="88"/>
      <c r="H884" s="104"/>
      <c r="I884" s="104"/>
    </row>
    <row r="885" spans="1:9" ht="0.95" customHeight="1" x14ac:dyDescent="0.2">
      <c r="A885" s="166"/>
      <c r="B885" s="166"/>
      <c r="C885" s="166"/>
      <c r="D885" s="166"/>
      <c r="E885" s="166"/>
      <c r="F885" s="89"/>
      <c r="G885" s="89"/>
      <c r="H885" s="105"/>
      <c r="I885" s="105"/>
    </row>
    <row r="886" spans="1:9" ht="12" customHeight="1" x14ac:dyDescent="0.2">
      <c r="A886" s="167" t="s">
        <v>719</v>
      </c>
      <c r="B886" s="167"/>
      <c r="C886" s="167"/>
      <c r="D886" s="167"/>
      <c r="E886" s="167"/>
      <c r="F886" s="90" t="s">
        <v>718</v>
      </c>
      <c r="G886" s="90" t="s">
        <v>718</v>
      </c>
      <c r="H886" s="188" t="s">
        <v>718</v>
      </c>
      <c r="I886" s="188"/>
    </row>
    <row r="887" spans="1:9" ht="0.95" customHeight="1" x14ac:dyDescent="0.2">
      <c r="A887" s="167"/>
      <c r="B887" s="167"/>
      <c r="C887" s="167"/>
      <c r="D887" s="167"/>
      <c r="E887" s="167"/>
      <c r="F887" s="91"/>
      <c r="G887" s="91"/>
      <c r="H887" s="107"/>
      <c r="I887" s="107"/>
    </row>
    <row r="888" spans="1:9" ht="12" customHeight="1" x14ac:dyDescent="0.2">
      <c r="A888" s="173" t="s">
        <v>720</v>
      </c>
      <c r="B888" s="173"/>
      <c r="C888" s="173"/>
      <c r="D888" s="173"/>
      <c r="E888" s="173"/>
      <c r="F888" s="92" t="s">
        <v>718</v>
      </c>
      <c r="G888" s="92" t="s">
        <v>718</v>
      </c>
      <c r="H888" s="189" t="s">
        <v>718</v>
      </c>
      <c r="I888" s="189"/>
    </row>
    <row r="889" spans="1:9" ht="0.95" customHeight="1" x14ac:dyDescent="0.2">
      <c r="A889" s="173"/>
      <c r="B889" s="173"/>
      <c r="C889" s="173"/>
      <c r="D889" s="173"/>
      <c r="E889" s="173"/>
      <c r="F889" s="93"/>
      <c r="G889" s="93"/>
      <c r="H889" s="109"/>
      <c r="I889" s="109"/>
    </row>
    <row r="890" spans="1:9" ht="12" customHeight="1" x14ac:dyDescent="0.2">
      <c r="A890" s="175" t="s">
        <v>348</v>
      </c>
      <c r="B890" s="175"/>
      <c r="C890" s="175"/>
      <c r="D890" s="175"/>
      <c r="E890" s="175"/>
      <c r="F890" s="94" t="s">
        <v>718</v>
      </c>
      <c r="G890" s="94" t="s">
        <v>718</v>
      </c>
      <c r="H890" s="185" t="s">
        <v>718</v>
      </c>
      <c r="I890" s="185"/>
    </row>
    <row r="891" spans="1:9" ht="0.95" customHeight="1" x14ac:dyDescent="0.2">
      <c r="A891" s="175"/>
      <c r="B891" s="175"/>
      <c r="C891" s="175"/>
      <c r="D891" s="175"/>
      <c r="E891" s="175"/>
      <c r="F891" s="95"/>
      <c r="G891" s="95"/>
      <c r="H891" s="111"/>
      <c r="I891" s="111"/>
    </row>
    <row r="892" spans="1:9" ht="15" customHeight="1" x14ac:dyDescent="0.2">
      <c r="A892" s="96" t="s">
        <v>133</v>
      </c>
      <c r="B892" s="168" t="s">
        <v>20</v>
      </c>
      <c r="C892" s="168"/>
      <c r="D892" s="168"/>
      <c r="E892" s="168"/>
      <c r="F892" s="97" t="s">
        <v>718</v>
      </c>
      <c r="G892" s="97" t="s">
        <v>718</v>
      </c>
      <c r="H892" s="186" t="s">
        <v>718</v>
      </c>
      <c r="I892" s="186"/>
    </row>
    <row r="893" spans="1:9" ht="15" customHeight="1" x14ac:dyDescent="0.2">
      <c r="A893" s="98" t="s">
        <v>140</v>
      </c>
      <c r="B893" s="170" t="s">
        <v>141</v>
      </c>
      <c r="C893" s="170"/>
      <c r="D893" s="170"/>
      <c r="E893" s="170"/>
      <c r="F893" s="99" t="s">
        <v>718</v>
      </c>
      <c r="G893" s="99" t="s">
        <v>718</v>
      </c>
      <c r="H893" s="187" t="s">
        <v>718</v>
      </c>
      <c r="I893" s="187"/>
    </row>
    <row r="896" spans="1:9" x14ac:dyDescent="0.2">
      <c r="E896" s="118" t="s">
        <v>721</v>
      </c>
    </row>
    <row r="898" spans="1:9" ht="39.75" customHeight="1" x14ac:dyDescent="0.25">
      <c r="A898" s="155" t="s">
        <v>722</v>
      </c>
      <c r="B898" s="160"/>
      <c r="C898" s="160"/>
      <c r="D898" s="160"/>
      <c r="E898" s="160"/>
      <c r="F898" s="160"/>
      <c r="G898" s="160"/>
      <c r="H898" s="160"/>
      <c r="I898" s="160"/>
    </row>
    <row r="900" spans="1:9" x14ac:dyDescent="0.2">
      <c r="A900" s="10" t="s">
        <v>724</v>
      </c>
    </row>
    <row r="901" spans="1:9" x14ac:dyDescent="0.2">
      <c r="A901" s="10" t="s">
        <v>768</v>
      </c>
    </row>
    <row r="902" spans="1:9" x14ac:dyDescent="0.2">
      <c r="A902" s="10" t="s">
        <v>725</v>
      </c>
      <c r="B902" s="10" t="s">
        <v>770</v>
      </c>
    </row>
    <row r="904" spans="1:9" x14ac:dyDescent="0.2">
      <c r="G904" s="10" t="s">
        <v>767</v>
      </c>
    </row>
    <row r="905" spans="1:9" x14ac:dyDescent="0.2">
      <c r="G905" s="10" t="s">
        <v>771</v>
      </c>
    </row>
    <row r="906" spans="1:9" x14ac:dyDescent="0.2">
      <c r="G906" s="10" t="s">
        <v>726</v>
      </c>
    </row>
  </sheetData>
  <mergeCells count="1150">
    <mergeCell ref="A898:I898"/>
    <mergeCell ref="A890:E891"/>
    <mergeCell ref="H890:I890"/>
    <mergeCell ref="B892:E892"/>
    <mergeCell ref="H892:I892"/>
    <mergeCell ref="B893:E893"/>
    <mergeCell ref="H893:I893"/>
    <mergeCell ref="A885:E885"/>
    <mergeCell ref="A886:E887"/>
    <mergeCell ref="H886:I886"/>
    <mergeCell ref="A888:E889"/>
    <mergeCell ref="H888:I888"/>
    <mergeCell ref="B881:E881"/>
    <mergeCell ref="H881:I881"/>
    <mergeCell ref="B882:E882"/>
    <mergeCell ref="H882:I882"/>
    <mergeCell ref="A883:E884"/>
    <mergeCell ref="H883:I883"/>
    <mergeCell ref="B877:E877"/>
    <mergeCell ref="H877:I877"/>
    <mergeCell ref="B878:E878"/>
    <mergeCell ref="H878:I878"/>
    <mergeCell ref="A879:E880"/>
    <mergeCell ref="H879:I879"/>
    <mergeCell ref="A872:E873"/>
    <mergeCell ref="H872:I872"/>
    <mergeCell ref="A874:E875"/>
    <mergeCell ref="H874:I874"/>
    <mergeCell ref="B876:E876"/>
    <mergeCell ref="H876:I876"/>
    <mergeCell ref="A867:E868"/>
    <mergeCell ref="H867:I867"/>
    <mergeCell ref="A869:E869"/>
    <mergeCell ref="A870:E871"/>
    <mergeCell ref="H870:I870"/>
    <mergeCell ref="A863:E864"/>
    <mergeCell ref="H863:I863"/>
    <mergeCell ref="B865:E865"/>
    <mergeCell ref="H865:I865"/>
    <mergeCell ref="B866:E866"/>
    <mergeCell ref="H866:I866"/>
    <mergeCell ref="B859:E859"/>
    <mergeCell ref="H859:I859"/>
    <mergeCell ref="B860:E860"/>
    <mergeCell ref="H860:I860"/>
    <mergeCell ref="A861:E862"/>
    <mergeCell ref="H861:I861"/>
    <mergeCell ref="B855:E855"/>
    <mergeCell ref="H855:I855"/>
    <mergeCell ref="B856:E856"/>
    <mergeCell ref="H856:I856"/>
    <mergeCell ref="A857:E858"/>
    <mergeCell ref="H857:I857"/>
    <mergeCell ref="B850:E850"/>
    <mergeCell ref="H850:I850"/>
    <mergeCell ref="A851:E852"/>
    <mergeCell ref="H851:I851"/>
    <mergeCell ref="A853:E854"/>
    <mergeCell ref="H853:I853"/>
    <mergeCell ref="B846:E846"/>
    <mergeCell ref="H846:I846"/>
    <mergeCell ref="A847:E848"/>
    <mergeCell ref="H847:I847"/>
    <mergeCell ref="B849:E849"/>
    <mergeCell ref="H849:I849"/>
    <mergeCell ref="B842:E842"/>
    <mergeCell ref="H842:I842"/>
    <mergeCell ref="A843:E844"/>
    <mergeCell ref="H843:I843"/>
    <mergeCell ref="B845:E845"/>
    <mergeCell ref="H845:I845"/>
    <mergeCell ref="A835:I835"/>
    <mergeCell ref="A836:I836"/>
    <mergeCell ref="A837:I837"/>
    <mergeCell ref="H838:I838"/>
    <mergeCell ref="A839:A840"/>
    <mergeCell ref="B839:E840"/>
    <mergeCell ref="H839:I839"/>
    <mergeCell ref="H840:I840"/>
    <mergeCell ref="A830:B830"/>
    <mergeCell ref="A833:C833"/>
    <mergeCell ref="A834:C834"/>
    <mergeCell ref="B826:E826"/>
    <mergeCell ref="H826:I826"/>
    <mergeCell ref="B827:E827"/>
    <mergeCell ref="H827:I827"/>
    <mergeCell ref="A829:I829"/>
    <mergeCell ref="A822:E823"/>
    <mergeCell ref="H822:I822"/>
    <mergeCell ref="B824:E824"/>
    <mergeCell ref="H824:I824"/>
    <mergeCell ref="B825:E825"/>
    <mergeCell ref="H825:I825"/>
    <mergeCell ref="A818:E819"/>
    <mergeCell ref="H818:I818"/>
    <mergeCell ref="B820:E820"/>
    <mergeCell ref="H820:I820"/>
    <mergeCell ref="B821:E821"/>
    <mergeCell ref="H821:I821"/>
    <mergeCell ref="A813:E813"/>
    <mergeCell ref="A814:E815"/>
    <mergeCell ref="H814:I814"/>
    <mergeCell ref="A816:E817"/>
    <mergeCell ref="H816:I816"/>
    <mergeCell ref="B809:E809"/>
    <mergeCell ref="H809:I809"/>
    <mergeCell ref="B810:E810"/>
    <mergeCell ref="H810:I810"/>
    <mergeCell ref="A811:E812"/>
    <mergeCell ref="H811:I811"/>
    <mergeCell ref="A804:E805"/>
    <mergeCell ref="H804:I804"/>
    <mergeCell ref="A806:E807"/>
    <mergeCell ref="H806:I806"/>
    <mergeCell ref="B808:E808"/>
    <mergeCell ref="H808:I808"/>
    <mergeCell ref="A799:E800"/>
    <mergeCell ref="H799:I799"/>
    <mergeCell ref="A801:E801"/>
    <mergeCell ref="A802:E803"/>
    <mergeCell ref="H802:I802"/>
    <mergeCell ref="A795:E796"/>
    <mergeCell ref="H795:I795"/>
    <mergeCell ref="B797:E797"/>
    <mergeCell ref="H797:I797"/>
    <mergeCell ref="B798:E798"/>
    <mergeCell ref="H798:I798"/>
    <mergeCell ref="B791:E791"/>
    <mergeCell ref="H791:I791"/>
    <mergeCell ref="B792:E792"/>
    <mergeCell ref="H792:I792"/>
    <mergeCell ref="A793:E794"/>
    <mergeCell ref="H793:I793"/>
    <mergeCell ref="A786:E787"/>
    <mergeCell ref="H786:I786"/>
    <mergeCell ref="A788:E789"/>
    <mergeCell ref="H788:I788"/>
    <mergeCell ref="B790:E790"/>
    <mergeCell ref="H790:I790"/>
    <mergeCell ref="A781:E782"/>
    <mergeCell ref="H781:I781"/>
    <mergeCell ref="A783:E783"/>
    <mergeCell ref="A784:E785"/>
    <mergeCell ref="H784:I784"/>
    <mergeCell ref="A777:E778"/>
    <mergeCell ref="H777:I777"/>
    <mergeCell ref="B779:E779"/>
    <mergeCell ref="H779:I779"/>
    <mergeCell ref="B780:E780"/>
    <mergeCell ref="H780:I780"/>
    <mergeCell ref="B773:E773"/>
    <mergeCell ref="H773:I773"/>
    <mergeCell ref="B774:E774"/>
    <mergeCell ref="H774:I774"/>
    <mergeCell ref="A775:E776"/>
    <mergeCell ref="H775:I775"/>
    <mergeCell ref="B768:E768"/>
    <mergeCell ref="H768:I768"/>
    <mergeCell ref="A769:E770"/>
    <mergeCell ref="H769:I769"/>
    <mergeCell ref="A771:E772"/>
    <mergeCell ref="H771:I771"/>
    <mergeCell ref="A764:E765"/>
    <mergeCell ref="H764:I764"/>
    <mergeCell ref="B766:E766"/>
    <mergeCell ref="H766:I766"/>
    <mergeCell ref="B767:E767"/>
    <mergeCell ref="H767:I767"/>
    <mergeCell ref="B759:E759"/>
    <mergeCell ref="H759:I759"/>
    <mergeCell ref="A760:E761"/>
    <mergeCell ref="H760:I760"/>
    <mergeCell ref="A762:E763"/>
    <mergeCell ref="H762:I762"/>
    <mergeCell ref="B755:E755"/>
    <mergeCell ref="H755:I755"/>
    <mergeCell ref="A756:E757"/>
    <mergeCell ref="H756:I756"/>
    <mergeCell ref="B758:E758"/>
    <mergeCell ref="H758:I758"/>
    <mergeCell ref="A750:E751"/>
    <mergeCell ref="H750:I750"/>
    <mergeCell ref="A752:E753"/>
    <mergeCell ref="H752:I752"/>
    <mergeCell ref="B754:E754"/>
    <mergeCell ref="H754:I754"/>
    <mergeCell ref="A747:E747"/>
    <mergeCell ref="B748:E748"/>
    <mergeCell ref="H748:I748"/>
    <mergeCell ref="B749:E749"/>
    <mergeCell ref="H749:I749"/>
    <mergeCell ref="A743:E744"/>
    <mergeCell ref="H743:I743"/>
    <mergeCell ref="B745:E745"/>
    <mergeCell ref="H745:I745"/>
    <mergeCell ref="B746:E746"/>
    <mergeCell ref="H746:I746"/>
    <mergeCell ref="B739:E739"/>
    <mergeCell ref="H739:I739"/>
    <mergeCell ref="B740:E740"/>
    <mergeCell ref="H740:I740"/>
    <mergeCell ref="A741:E742"/>
    <mergeCell ref="H741:I741"/>
    <mergeCell ref="A735:E736"/>
    <mergeCell ref="H735:I735"/>
    <mergeCell ref="B737:E737"/>
    <mergeCell ref="H737:I737"/>
    <mergeCell ref="B738:E738"/>
    <mergeCell ref="H738:I738"/>
    <mergeCell ref="B731:E731"/>
    <mergeCell ref="H731:I731"/>
    <mergeCell ref="B732:E732"/>
    <mergeCell ref="H732:I732"/>
    <mergeCell ref="A733:E734"/>
    <mergeCell ref="H733:I733"/>
    <mergeCell ref="B727:E727"/>
    <mergeCell ref="H727:I727"/>
    <mergeCell ref="B728:E728"/>
    <mergeCell ref="H728:I728"/>
    <mergeCell ref="A729:E730"/>
    <mergeCell ref="H729:I729"/>
    <mergeCell ref="A723:E724"/>
    <mergeCell ref="H723:I723"/>
    <mergeCell ref="B725:E725"/>
    <mergeCell ref="H725:I725"/>
    <mergeCell ref="B726:E726"/>
    <mergeCell ref="H726:I726"/>
    <mergeCell ref="B720:E720"/>
    <mergeCell ref="H720:I720"/>
    <mergeCell ref="B721:E721"/>
    <mergeCell ref="H721:I721"/>
    <mergeCell ref="B722:E722"/>
    <mergeCell ref="H722:I722"/>
    <mergeCell ref="B717:E717"/>
    <mergeCell ref="H717:I717"/>
    <mergeCell ref="B718:E718"/>
    <mergeCell ref="H718:I718"/>
    <mergeCell ref="B719:E719"/>
    <mergeCell ref="H719:I719"/>
    <mergeCell ref="B713:E713"/>
    <mergeCell ref="H713:I713"/>
    <mergeCell ref="B714:E714"/>
    <mergeCell ref="H714:I714"/>
    <mergeCell ref="A715:E716"/>
    <mergeCell ref="H715:I715"/>
    <mergeCell ref="B710:E710"/>
    <mergeCell ref="H710:I710"/>
    <mergeCell ref="B711:E711"/>
    <mergeCell ref="H711:I711"/>
    <mergeCell ref="B712:E712"/>
    <mergeCell ref="H712:I712"/>
    <mergeCell ref="B706:E706"/>
    <mergeCell ref="H706:I706"/>
    <mergeCell ref="A707:E708"/>
    <mergeCell ref="H707:I707"/>
    <mergeCell ref="B709:E709"/>
    <mergeCell ref="H709:I709"/>
    <mergeCell ref="B703:E703"/>
    <mergeCell ref="H703:I703"/>
    <mergeCell ref="B704:E704"/>
    <mergeCell ref="H704:I704"/>
    <mergeCell ref="B705:E705"/>
    <mergeCell ref="H705:I705"/>
    <mergeCell ref="A698:E699"/>
    <mergeCell ref="H698:I698"/>
    <mergeCell ref="A700:E701"/>
    <mergeCell ref="H700:I700"/>
    <mergeCell ref="B702:E702"/>
    <mergeCell ref="H702:I702"/>
    <mergeCell ref="A693:E693"/>
    <mergeCell ref="A694:E695"/>
    <mergeCell ref="H694:I694"/>
    <mergeCell ref="A696:E697"/>
    <mergeCell ref="H696:I696"/>
    <mergeCell ref="B689:E689"/>
    <mergeCell ref="H689:I689"/>
    <mergeCell ref="B690:E690"/>
    <mergeCell ref="H690:I690"/>
    <mergeCell ref="A691:E692"/>
    <mergeCell ref="H691:I691"/>
    <mergeCell ref="B684:E684"/>
    <mergeCell ref="H684:I684"/>
    <mergeCell ref="A685:E686"/>
    <mergeCell ref="H685:I685"/>
    <mergeCell ref="A687:E688"/>
    <mergeCell ref="H687:I687"/>
    <mergeCell ref="B680:E680"/>
    <mergeCell ref="H680:I680"/>
    <mergeCell ref="A681:E682"/>
    <mergeCell ref="H681:I681"/>
    <mergeCell ref="B683:E683"/>
    <mergeCell ref="H683:I683"/>
    <mergeCell ref="A675:E676"/>
    <mergeCell ref="H675:I675"/>
    <mergeCell ref="A677:E678"/>
    <mergeCell ref="H677:I677"/>
    <mergeCell ref="B679:E679"/>
    <mergeCell ref="H679:I679"/>
    <mergeCell ref="A671:E672"/>
    <mergeCell ref="H671:I671"/>
    <mergeCell ref="B673:E673"/>
    <mergeCell ref="H673:I673"/>
    <mergeCell ref="B674:E674"/>
    <mergeCell ref="H674:I674"/>
    <mergeCell ref="B667:E667"/>
    <mergeCell ref="H667:I667"/>
    <mergeCell ref="B668:E668"/>
    <mergeCell ref="H668:I668"/>
    <mergeCell ref="A669:E670"/>
    <mergeCell ref="H669:I669"/>
    <mergeCell ref="B662:E662"/>
    <mergeCell ref="H662:I662"/>
    <mergeCell ref="A663:E664"/>
    <mergeCell ref="H663:I663"/>
    <mergeCell ref="A665:E666"/>
    <mergeCell ref="H665:I665"/>
    <mergeCell ref="A657:E658"/>
    <mergeCell ref="H657:I657"/>
    <mergeCell ref="A659:E660"/>
    <mergeCell ref="H659:I659"/>
    <mergeCell ref="B661:E661"/>
    <mergeCell ref="H661:I661"/>
    <mergeCell ref="B654:E654"/>
    <mergeCell ref="H654:I654"/>
    <mergeCell ref="B655:E655"/>
    <mergeCell ref="H655:I655"/>
    <mergeCell ref="B656:E656"/>
    <mergeCell ref="H656:I656"/>
    <mergeCell ref="B649:E649"/>
    <mergeCell ref="H649:I649"/>
    <mergeCell ref="A650:E651"/>
    <mergeCell ref="H650:I650"/>
    <mergeCell ref="A652:E653"/>
    <mergeCell ref="H652:I652"/>
    <mergeCell ref="A645:E646"/>
    <mergeCell ref="H645:I645"/>
    <mergeCell ref="B647:E647"/>
    <mergeCell ref="H647:I647"/>
    <mergeCell ref="B648:E648"/>
    <mergeCell ref="H648:I648"/>
    <mergeCell ref="A640:E640"/>
    <mergeCell ref="A641:E642"/>
    <mergeCell ref="H641:I641"/>
    <mergeCell ref="A643:E644"/>
    <mergeCell ref="H643:I643"/>
    <mergeCell ref="B636:E636"/>
    <mergeCell ref="H636:I636"/>
    <mergeCell ref="B637:E637"/>
    <mergeCell ref="H637:I637"/>
    <mergeCell ref="A638:E639"/>
    <mergeCell ref="H638:I638"/>
    <mergeCell ref="B632:E632"/>
    <mergeCell ref="H632:I632"/>
    <mergeCell ref="B633:E633"/>
    <mergeCell ref="H633:I633"/>
    <mergeCell ref="A634:E635"/>
    <mergeCell ref="H634:I634"/>
    <mergeCell ref="B627:E627"/>
    <mergeCell ref="H627:I627"/>
    <mergeCell ref="A628:E629"/>
    <mergeCell ref="H628:I628"/>
    <mergeCell ref="A630:E631"/>
    <mergeCell ref="H630:I630"/>
    <mergeCell ref="A622:E623"/>
    <mergeCell ref="H622:I622"/>
    <mergeCell ref="A624:E625"/>
    <mergeCell ref="H624:I624"/>
    <mergeCell ref="B626:E626"/>
    <mergeCell ref="H626:I626"/>
    <mergeCell ref="A618:E619"/>
    <mergeCell ref="H618:I618"/>
    <mergeCell ref="B620:E620"/>
    <mergeCell ref="H620:I620"/>
    <mergeCell ref="B621:E621"/>
    <mergeCell ref="H621:I621"/>
    <mergeCell ref="B615:E615"/>
    <mergeCell ref="H615:I615"/>
    <mergeCell ref="B616:E616"/>
    <mergeCell ref="H616:I616"/>
    <mergeCell ref="B617:E617"/>
    <mergeCell ref="H617:I617"/>
    <mergeCell ref="A611:E612"/>
    <mergeCell ref="H611:I611"/>
    <mergeCell ref="B613:E613"/>
    <mergeCell ref="H613:I613"/>
    <mergeCell ref="B614:E614"/>
    <mergeCell ref="H614:I614"/>
    <mergeCell ref="B608:E608"/>
    <mergeCell ref="H608:I608"/>
    <mergeCell ref="B609:E609"/>
    <mergeCell ref="H609:I609"/>
    <mergeCell ref="B610:E610"/>
    <mergeCell ref="H610:I610"/>
    <mergeCell ref="A603:E604"/>
    <mergeCell ref="H603:I603"/>
    <mergeCell ref="A605:E606"/>
    <mergeCell ref="H605:I605"/>
    <mergeCell ref="B607:E607"/>
    <mergeCell ref="H607:I607"/>
    <mergeCell ref="A599:E600"/>
    <mergeCell ref="H599:I599"/>
    <mergeCell ref="B601:E601"/>
    <mergeCell ref="H601:I601"/>
    <mergeCell ref="B602:E602"/>
    <mergeCell ref="H602:I602"/>
    <mergeCell ref="A595:E596"/>
    <mergeCell ref="H595:I595"/>
    <mergeCell ref="B597:E597"/>
    <mergeCell ref="H597:I597"/>
    <mergeCell ref="B598:E598"/>
    <mergeCell ref="H598:I598"/>
    <mergeCell ref="B591:E591"/>
    <mergeCell ref="H591:I591"/>
    <mergeCell ref="B592:E592"/>
    <mergeCell ref="H592:I592"/>
    <mergeCell ref="A593:E594"/>
    <mergeCell ref="H593:I593"/>
    <mergeCell ref="B587:E587"/>
    <mergeCell ref="H587:I587"/>
    <mergeCell ref="B588:E588"/>
    <mergeCell ref="H588:I588"/>
    <mergeCell ref="A589:E590"/>
    <mergeCell ref="H589:I589"/>
    <mergeCell ref="B582:E582"/>
    <mergeCell ref="H582:I582"/>
    <mergeCell ref="A583:E584"/>
    <mergeCell ref="H583:I583"/>
    <mergeCell ref="A585:E586"/>
    <mergeCell ref="H585:I585"/>
    <mergeCell ref="B578:E578"/>
    <mergeCell ref="H578:I578"/>
    <mergeCell ref="A579:E580"/>
    <mergeCell ref="H579:I579"/>
    <mergeCell ref="B581:E581"/>
    <mergeCell ref="H581:I581"/>
    <mergeCell ref="B574:E574"/>
    <mergeCell ref="H574:I574"/>
    <mergeCell ref="A575:E576"/>
    <mergeCell ref="H575:I575"/>
    <mergeCell ref="B577:E577"/>
    <mergeCell ref="H577:I577"/>
    <mergeCell ref="A569:E570"/>
    <mergeCell ref="H569:I569"/>
    <mergeCell ref="A571:E572"/>
    <mergeCell ref="H571:I571"/>
    <mergeCell ref="B573:E573"/>
    <mergeCell ref="H573:I573"/>
    <mergeCell ref="A565:E566"/>
    <mergeCell ref="H565:I565"/>
    <mergeCell ref="B567:E567"/>
    <mergeCell ref="H567:I567"/>
    <mergeCell ref="B568:E568"/>
    <mergeCell ref="H568:I568"/>
    <mergeCell ref="A561:E562"/>
    <mergeCell ref="H561:I561"/>
    <mergeCell ref="B563:E563"/>
    <mergeCell ref="H563:I563"/>
    <mergeCell ref="B564:E564"/>
    <mergeCell ref="H564:I564"/>
    <mergeCell ref="B557:E557"/>
    <mergeCell ref="H557:I557"/>
    <mergeCell ref="B558:E558"/>
    <mergeCell ref="H558:I558"/>
    <mergeCell ref="A559:E560"/>
    <mergeCell ref="H559:I559"/>
    <mergeCell ref="A553:E554"/>
    <mergeCell ref="H553:I553"/>
    <mergeCell ref="B555:E555"/>
    <mergeCell ref="H555:I555"/>
    <mergeCell ref="B556:E556"/>
    <mergeCell ref="H556:I556"/>
    <mergeCell ref="B550:E550"/>
    <mergeCell ref="H550:I550"/>
    <mergeCell ref="B551:E551"/>
    <mergeCell ref="H551:I551"/>
    <mergeCell ref="B552:E552"/>
    <mergeCell ref="H552:I552"/>
    <mergeCell ref="B546:E546"/>
    <mergeCell ref="H546:I546"/>
    <mergeCell ref="A547:E548"/>
    <mergeCell ref="H547:I547"/>
    <mergeCell ref="B549:E549"/>
    <mergeCell ref="H549:I549"/>
    <mergeCell ref="B543:E543"/>
    <mergeCell ref="H543:I543"/>
    <mergeCell ref="B544:E544"/>
    <mergeCell ref="H544:I544"/>
    <mergeCell ref="B545:E545"/>
    <mergeCell ref="H545:I545"/>
    <mergeCell ref="A539:E540"/>
    <mergeCell ref="H539:I539"/>
    <mergeCell ref="B541:E541"/>
    <mergeCell ref="H541:I541"/>
    <mergeCell ref="B542:E542"/>
    <mergeCell ref="H542:I542"/>
    <mergeCell ref="B534:E534"/>
    <mergeCell ref="H534:I534"/>
    <mergeCell ref="A535:E536"/>
    <mergeCell ref="H535:I535"/>
    <mergeCell ref="A537:E538"/>
    <mergeCell ref="H537:I537"/>
    <mergeCell ref="A529:E530"/>
    <mergeCell ref="H529:I529"/>
    <mergeCell ref="A531:E532"/>
    <mergeCell ref="H531:I531"/>
    <mergeCell ref="B533:E533"/>
    <mergeCell ref="H533:I533"/>
    <mergeCell ref="A524:E525"/>
    <mergeCell ref="H524:I524"/>
    <mergeCell ref="A526:E526"/>
    <mergeCell ref="A527:E528"/>
    <mergeCell ref="H527:I527"/>
    <mergeCell ref="B521:E521"/>
    <mergeCell ref="H521:I521"/>
    <mergeCell ref="B522:E522"/>
    <mergeCell ref="H522:I522"/>
    <mergeCell ref="B523:E523"/>
    <mergeCell ref="H523:I523"/>
    <mergeCell ref="A515:E516"/>
    <mergeCell ref="H515:I515"/>
    <mergeCell ref="A517:E518"/>
    <mergeCell ref="H517:I517"/>
    <mergeCell ref="A519:E520"/>
    <mergeCell ref="H519:I519"/>
    <mergeCell ref="A510:E511"/>
    <mergeCell ref="H510:I510"/>
    <mergeCell ref="A512:E513"/>
    <mergeCell ref="H512:I512"/>
    <mergeCell ref="A514:E514"/>
    <mergeCell ref="B507:E507"/>
    <mergeCell ref="H507:I507"/>
    <mergeCell ref="B508:E508"/>
    <mergeCell ref="H508:I508"/>
    <mergeCell ref="B509:E509"/>
    <mergeCell ref="H509:I509"/>
    <mergeCell ref="B502:E502"/>
    <mergeCell ref="H502:I502"/>
    <mergeCell ref="A503:E504"/>
    <mergeCell ref="H503:I503"/>
    <mergeCell ref="A505:E506"/>
    <mergeCell ref="H505:I505"/>
    <mergeCell ref="B498:E498"/>
    <mergeCell ref="H498:I498"/>
    <mergeCell ref="A499:E500"/>
    <mergeCell ref="H499:I499"/>
    <mergeCell ref="B501:E501"/>
    <mergeCell ref="H501:I501"/>
    <mergeCell ref="A494:E495"/>
    <mergeCell ref="H494:I494"/>
    <mergeCell ref="B496:E496"/>
    <mergeCell ref="H496:I496"/>
    <mergeCell ref="B497:E497"/>
    <mergeCell ref="H497:I497"/>
    <mergeCell ref="A489:E489"/>
    <mergeCell ref="A490:E491"/>
    <mergeCell ref="H490:I490"/>
    <mergeCell ref="A492:E493"/>
    <mergeCell ref="H492:I492"/>
    <mergeCell ref="B485:E485"/>
    <mergeCell ref="H485:I485"/>
    <mergeCell ref="B486:E486"/>
    <mergeCell ref="H486:I486"/>
    <mergeCell ref="A487:E488"/>
    <mergeCell ref="H487:I487"/>
    <mergeCell ref="A480:E481"/>
    <mergeCell ref="H480:I480"/>
    <mergeCell ref="A482:E483"/>
    <mergeCell ref="H482:I482"/>
    <mergeCell ref="B484:E484"/>
    <mergeCell ref="H484:I484"/>
    <mergeCell ref="A474:E475"/>
    <mergeCell ref="H474:I474"/>
    <mergeCell ref="A476:E476"/>
    <mergeCell ref="A477:E477"/>
    <mergeCell ref="A478:E479"/>
    <mergeCell ref="H478:I478"/>
    <mergeCell ref="B470:E470"/>
    <mergeCell ref="H470:I470"/>
    <mergeCell ref="B471:E471"/>
    <mergeCell ref="H471:I471"/>
    <mergeCell ref="A472:E473"/>
    <mergeCell ref="H472:I472"/>
    <mergeCell ref="A464:E465"/>
    <mergeCell ref="H464:I464"/>
    <mergeCell ref="A466:E467"/>
    <mergeCell ref="H466:I466"/>
    <mergeCell ref="A468:E469"/>
    <mergeCell ref="H468:I468"/>
    <mergeCell ref="B461:E461"/>
    <mergeCell ref="H461:I461"/>
    <mergeCell ref="B462:E462"/>
    <mergeCell ref="H462:I462"/>
    <mergeCell ref="B463:E463"/>
    <mergeCell ref="H463:I463"/>
    <mergeCell ref="A456:E457"/>
    <mergeCell ref="H456:I456"/>
    <mergeCell ref="A458:E459"/>
    <mergeCell ref="H458:I458"/>
    <mergeCell ref="B460:E460"/>
    <mergeCell ref="H460:I460"/>
    <mergeCell ref="B452:E452"/>
    <mergeCell ref="H452:I452"/>
    <mergeCell ref="B453:E453"/>
    <mergeCell ref="H453:I453"/>
    <mergeCell ref="A454:E455"/>
    <mergeCell ref="H454:I454"/>
    <mergeCell ref="B447:E447"/>
    <mergeCell ref="H447:I447"/>
    <mergeCell ref="A448:E449"/>
    <mergeCell ref="H448:I448"/>
    <mergeCell ref="A450:E451"/>
    <mergeCell ref="H450:I450"/>
    <mergeCell ref="A442:E443"/>
    <mergeCell ref="H442:I442"/>
    <mergeCell ref="A444:E445"/>
    <mergeCell ref="H444:I444"/>
    <mergeCell ref="B446:E446"/>
    <mergeCell ref="H446:I446"/>
    <mergeCell ref="A438:E439"/>
    <mergeCell ref="H438:I438"/>
    <mergeCell ref="B440:E440"/>
    <mergeCell ref="H440:I440"/>
    <mergeCell ref="B441:E441"/>
    <mergeCell ref="H441:I441"/>
    <mergeCell ref="B433:E433"/>
    <mergeCell ref="H433:I433"/>
    <mergeCell ref="A434:E435"/>
    <mergeCell ref="H434:I434"/>
    <mergeCell ref="A436:E437"/>
    <mergeCell ref="H436:I436"/>
    <mergeCell ref="A428:E429"/>
    <mergeCell ref="H428:I428"/>
    <mergeCell ref="A430:E431"/>
    <mergeCell ref="H430:I430"/>
    <mergeCell ref="B432:E432"/>
    <mergeCell ref="H432:I432"/>
    <mergeCell ref="B425:E425"/>
    <mergeCell ref="H425:I425"/>
    <mergeCell ref="B426:E426"/>
    <mergeCell ref="H426:I426"/>
    <mergeCell ref="B427:E427"/>
    <mergeCell ref="H427:I427"/>
    <mergeCell ref="A419:E420"/>
    <mergeCell ref="H419:I419"/>
    <mergeCell ref="A421:E422"/>
    <mergeCell ref="H421:I421"/>
    <mergeCell ref="A423:E424"/>
    <mergeCell ref="H423:I423"/>
    <mergeCell ref="B374:E374"/>
    <mergeCell ref="H374:I374"/>
    <mergeCell ref="A416:E417"/>
    <mergeCell ref="H416:I416"/>
    <mergeCell ref="A418:E418"/>
    <mergeCell ref="A369:E370"/>
    <mergeCell ref="H369:I369"/>
    <mergeCell ref="A371:E372"/>
    <mergeCell ref="H371:I371"/>
    <mergeCell ref="B373:E373"/>
    <mergeCell ref="H373:I373"/>
    <mergeCell ref="A365:E366"/>
    <mergeCell ref="H365:I365"/>
    <mergeCell ref="B367:E367"/>
    <mergeCell ref="H367:I367"/>
    <mergeCell ref="B368:E368"/>
    <mergeCell ref="H368:I368"/>
    <mergeCell ref="B361:E361"/>
    <mergeCell ref="H361:I361"/>
    <mergeCell ref="B362:E362"/>
    <mergeCell ref="H362:I362"/>
    <mergeCell ref="A363:E364"/>
    <mergeCell ref="H363:I363"/>
    <mergeCell ref="B356:E356"/>
    <mergeCell ref="H356:I356"/>
    <mergeCell ref="A357:E358"/>
    <mergeCell ref="H357:I357"/>
    <mergeCell ref="A359:E360"/>
    <mergeCell ref="H359:I359"/>
    <mergeCell ref="A351:E352"/>
    <mergeCell ref="H351:I351"/>
    <mergeCell ref="A353:E354"/>
    <mergeCell ref="H353:I353"/>
    <mergeCell ref="B355:E355"/>
    <mergeCell ref="H355:I355"/>
    <mergeCell ref="A347:E348"/>
    <mergeCell ref="H347:I347"/>
    <mergeCell ref="B349:E349"/>
    <mergeCell ref="H349:I349"/>
    <mergeCell ref="B350:E350"/>
    <mergeCell ref="H350:I350"/>
    <mergeCell ref="A342:E342"/>
    <mergeCell ref="A343:E344"/>
    <mergeCell ref="H343:I343"/>
    <mergeCell ref="A345:E346"/>
    <mergeCell ref="H345:I345"/>
    <mergeCell ref="B338:E338"/>
    <mergeCell ref="H338:I338"/>
    <mergeCell ref="B339:E339"/>
    <mergeCell ref="H339:I339"/>
    <mergeCell ref="A340:E341"/>
    <mergeCell ref="H340:I340"/>
    <mergeCell ref="B333:E333"/>
    <mergeCell ref="H333:I333"/>
    <mergeCell ref="A334:E335"/>
    <mergeCell ref="H334:I334"/>
    <mergeCell ref="A336:E337"/>
    <mergeCell ref="H336:I336"/>
    <mergeCell ref="A328:E329"/>
    <mergeCell ref="H328:I328"/>
    <mergeCell ref="A330:E331"/>
    <mergeCell ref="H330:I330"/>
    <mergeCell ref="B332:E332"/>
    <mergeCell ref="H332:I332"/>
    <mergeCell ref="A323:E324"/>
    <mergeCell ref="H323:I323"/>
    <mergeCell ref="A325:E325"/>
    <mergeCell ref="A326:E327"/>
    <mergeCell ref="H326:I326"/>
    <mergeCell ref="A319:E320"/>
    <mergeCell ref="H319:I319"/>
    <mergeCell ref="B321:E321"/>
    <mergeCell ref="H321:I321"/>
    <mergeCell ref="B322:E322"/>
    <mergeCell ref="H322:I322"/>
    <mergeCell ref="B315:E315"/>
    <mergeCell ref="H315:I315"/>
    <mergeCell ref="B316:E316"/>
    <mergeCell ref="H316:I316"/>
    <mergeCell ref="A317:E318"/>
    <mergeCell ref="H317:I317"/>
    <mergeCell ref="B310:E310"/>
    <mergeCell ref="H310:I310"/>
    <mergeCell ref="A311:E312"/>
    <mergeCell ref="H311:I311"/>
    <mergeCell ref="A313:E314"/>
    <mergeCell ref="H313:I313"/>
    <mergeCell ref="A305:E306"/>
    <mergeCell ref="H305:I305"/>
    <mergeCell ref="A307:E308"/>
    <mergeCell ref="H307:I307"/>
    <mergeCell ref="B309:E309"/>
    <mergeCell ref="H309:I309"/>
    <mergeCell ref="A301:E302"/>
    <mergeCell ref="H301:I301"/>
    <mergeCell ref="B303:E303"/>
    <mergeCell ref="H303:I303"/>
    <mergeCell ref="B304:E304"/>
    <mergeCell ref="H304:I304"/>
    <mergeCell ref="B297:E297"/>
    <mergeCell ref="H297:I297"/>
    <mergeCell ref="B298:E298"/>
    <mergeCell ref="H298:I298"/>
    <mergeCell ref="A299:E300"/>
    <mergeCell ref="H299:I299"/>
    <mergeCell ref="A291:E292"/>
    <mergeCell ref="H291:I291"/>
    <mergeCell ref="A293:E294"/>
    <mergeCell ref="H293:I293"/>
    <mergeCell ref="A295:E296"/>
    <mergeCell ref="H295:I295"/>
    <mergeCell ref="B287:E287"/>
    <mergeCell ref="H287:I287"/>
    <mergeCell ref="A288:E289"/>
    <mergeCell ref="H288:I288"/>
    <mergeCell ref="A290:E290"/>
    <mergeCell ref="B283:E283"/>
    <mergeCell ref="H283:I283"/>
    <mergeCell ref="A284:E285"/>
    <mergeCell ref="H284:I284"/>
    <mergeCell ref="B286:E286"/>
    <mergeCell ref="H286:I286"/>
    <mergeCell ref="A278:E279"/>
    <mergeCell ref="H278:I278"/>
    <mergeCell ref="A280:E281"/>
    <mergeCell ref="H280:I280"/>
    <mergeCell ref="B282:E282"/>
    <mergeCell ref="H282:I282"/>
    <mergeCell ref="A273:E274"/>
    <mergeCell ref="H273:I273"/>
    <mergeCell ref="A275:E275"/>
    <mergeCell ref="A276:E277"/>
    <mergeCell ref="H276:I276"/>
    <mergeCell ref="A269:E270"/>
    <mergeCell ref="H269:I269"/>
    <mergeCell ref="B271:E271"/>
    <mergeCell ref="H271:I271"/>
    <mergeCell ref="B272:E272"/>
    <mergeCell ref="H272:I272"/>
    <mergeCell ref="B265:E265"/>
    <mergeCell ref="H265:I265"/>
    <mergeCell ref="B266:E266"/>
    <mergeCell ref="H266:I266"/>
    <mergeCell ref="A267:E268"/>
    <mergeCell ref="H267:I267"/>
    <mergeCell ref="B260:E260"/>
    <mergeCell ref="H260:I260"/>
    <mergeCell ref="A261:E262"/>
    <mergeCell ref="H261:I261"/>
    <mergeCell ref="A263:E264"/>
    <mergeCell ref="H263:I263"/>
    <mergeCell ref="B256:E256"/>
    <mergeCell ref="H256:I256"/>
    <mergeCell ref="A257:E258"/>
    <mergeCell ref="H257:I257"/>
    <mergeCell ref="B259:E259"/>
    <mergeCell ref="H259:I259"/>
    <mergeCell ref="B252:E252"/>
    <mergeCell ref="H252:I252"/>
    <mergeCell ref="A253:E254"/>
    <mergeCell ref="H253:I253"/>
    <mergeCell ref="B255:E255"/>
    <mergeCell ref="H255:I255"/>
    <mergeCell ref="B249:E249"/>
    <mergeCell ref="H249:I249"/>
    <mergeCell ref="B250:E250"/>
    <mergeCell ref="H250:I250"/>
    <mergeCell ref="B251:E251"/>
    <mergeCell ref="H251:I251"/>
    <mergeCell ref="B244:E244"/>
    <mergeCell ref="H244:I244"/>
    <mergeCell ref="A245:E246"/>
    <mergeCell ref="H245:I245"/>
    <mergeCell ref="A247:E248"/>
    <mergeCell ref="H247:I247"/>
    <mergeCell ref="B240:E240"/>
    <mergeCell ref="H240:I240"/>
    <mergeCell ref="A241:E242"/>
    <mergeCell ref="H241:I241"/>
    <mergeCell ref="B243:E243"/>
    <mergeCell ref="H243:I243"/>
    <mergeCell ref="B236:E236"/>
    <mergeCell ref="H236:I236"/>
    <mergeCell ref="A237:E238"/>
    <mergeCell ref="H237:I237"/>
    <mergeCell ref="B239:E239"/>
    <mergeCell ref="H239:I239"/>
    <mergeCell ref="A232:E233"/>
    <mergeCell ref="H232:I232"/>
    <mergeCell ref="B234:E234"/>
    <mergeCell ref="H234:I234"/>
    <mergeCell ref="B235:E235"/>
    <mergeCell ref="H235:I235"/>
    <mergeCell ref="A228:E229"/>
    <mergeCell ref="H228:I228"/>
    <mergeCell ref="B230:E230"/>
    <mergeCell ref="H230:I230"/>
    <mergeCell ref="B231:E231"/>
    <mergeCell ref="H231:I231"/>
    <mergeCell ref="B224:E224"/>
    <mergeCell ref="H224:I224"/>
    <mergeCell ref="B225:E225"/>
    <mergeCell ref="H225:I225"/>
    <mergeCell ref="A226:E227"/>
    <mergeCell ref="H226:I226"/>
    <mergeCell ref="A219:E220"/>
    <mergeCell ref="H219:I219"/>
    <mergeCell ref="A221:E222"/>
    <mergeCell ref="H221:I221"/>
    <mergeCell ref="B223:E223"/>
    <mergeCell ref="H223:I223"/>
    <mergeCell ref="B216:E216"/>
    <mergeCell ref="H216:I216"/>
    <mergeCell ref="B217:E217"/>
    <mergeCell ref="H217:I217"/>
    <mergeCell ref="B218:E218"/>
    <mergeCell ref="H218:I218"/>
    <mergeCell ref="B212:E212"/>
    <mergeCell ref="H212:I212"/>
    <mergeCell ref="B213:E213"/>
    <mergeCell ref="H213:I213"/>
    <mergeCell ref="A214:E215"/>
    <mergeCell ref="H214:I214"/>
    <mergeCell ref="B209:E209"/>
    <mergeCell ref="H209:I209"/>
    <mergeCell ref="B210:E210"/>
    <mergeCell ref="H210:I210"/>
    <mergeCell ref="B211:E211"/>
    <mergeCell ref="H211:I211"/>
    <mergeCell ref="B205:E205"/>
    <mergeCell ref="H205:I205"/>
    <mergeCell ref="A206:E207"/>
    <mergeCell ref="H206:I206"/>
    <mergeCell ref="B208:E208"/>
    <mergeCell ref="H208:I208"/>
    <mergeCell ref="B201:E201"/>
    <mergeCell ref="H201:I201"/>
    <mergeCell ref="A202:E203"/>
    <mergeCell ref="H202:I202"/>
    <mergeCell ref="B204:E204"/>
    <mergeCell ref="H204:I204"/>
    <mergeCell ref="B197:E197"/>
    <mergeCell ref="H197:I197"/>
    <mergeCell ref="A198:E199"/>
    <mergeCell ref="H198:I198"/>
    <mergeCell ref="B200:E200"/>
    <mergeCell ref="H200:I200"/>
    <mergeCell ref="B194:E194"/>
    <mergeCell ref="H194:I194"/>
    <mergeCell ref="B195:E195"/>
    <mergeCell ref="H195:I195"/>
    <mergeCell ref="B196:E196"/>
    <mergeCell ref="H196:I196"/>
    <mergeCell ref="B190:E190"/>
    <mergeCell ref="H190:I190"/>
    <mergeCell ref="A191:E192"/>
    <mergeCell ref="H191:I191"/>
    <mergeCell ref="B193:E193"/>
    <mergeCell ref="H193:I193"/>
    <mergeCell ref="B187:E187"/>
    <mergeCell ref="H187:I187"/>
    <mergeCell ref="B188:E188"/>
    <mergeCell ref="H188:I188"/>
    <mergeCell ref="B189:E189"/>
    <mergeCell ref="H189:I189"/>
    <mergeCell ref="B184:E184"/>
    <mergeCell ref="H184:I184"/>
    <mergeCell ref="B185:E185"/>
    <mergeCell ref="H185:I185"/>
    <mergeCell ref="B186:E186"/>
    <mergeCell ref="H186:I186"/>
    <mergeCell ref="B179:E179"/>
    <mergeCell ref="H179:I179"/>
    <mergeCell ref="A180:E181"/>
    <mergeCell ref="H180:I180"/>
    <mergeCell ref="A182:E183"/>
    <mergeCell ref="H182:I182"/>
    <mergeCell ref="B175:E175"/>
    <mergeCell ref="H175:I175"/>
    <mergeCell ref="A176:E177"/>
    <mergeCell ref="H176:I176"/>
    <mergeCell ref="B178:E178"/>
    <mergeCell ref="H178:I178"/>
    <mergeCell ref="A170:E171"/>
    <mergeCell ref="H170:I170"/>
    <mergeCell ref="A172:E173"/>
    <mergeCell ref="H172:I172"/>
    <mergeCell ref="B174:E174"/>
    <mergeCell ref="H174:I174"/>
    <mergeCell ref="A165:E166"/>
    <mergeCell ref="H165:I165"/>
    <mergeCell ref="A167:E167"/>
    <mergeCell ref="A168:E169"/>
    <mergeCell ref="H168:I168"/>
    <mergeCell ref="A161:E162"/>
    <mergeCell ref="H161:I161"/>
    <mergeCell ref="B163:E163"/>
    <mergeCell ref="H163:I163"/>
    <mergeCell ref="B164:E164"/>
    <mergeCell ref="H164:I164"/>
    <mergeCell ref="B157:E157"/>
    <mergeCell ref="H157:I157"/>
    <mergeCell ref="B158:E158"/>
    <mergeCell ref="H158:I158"/>
    <mergeCell ref="A159:E160"/>
    <mergeCell ref="H159:I159"/>
    <mergeCell ref="B152:E152"/>
    <mergeCell ref="H152:I152"/>
    <mergeCell ref="A153:E154"/>
    <mergeCell ref="H153:I153"/>
    <mergeCell ref="A155:E156"/>
    <mergeCell ref="H155:I155"/>
    <mergeCell ref="A147:E148"/>
    <mergeCell ref="H147:I147"/>
    <mergeCell ref="A149:E150"/>
    <mergeCell ref="H149:I149"/>
    <mergeCell ref="B151:E151"/>
    <mergeCell ref="H151:I151"/>
    <mergeCell ref="A143:E144"/>
    <mergeCell ref="H143:I143"/>
    <mergeCell ref="B145:E145"/>
    <mergeCell ref="H145:I145"/>
    <mergeCell ref="B146:E146"/>
    <mergeCell ref="H146:I146"/>
    <mergeCell ref="B139:E139"/>
    <mergeCell ref="H139:I139"/>
    <mergeCell ref="B140:E140"/>
    <mergeCell ref="H140:I140"/>
    <mergeCell ref="A141:E142"/>
    <mergeCell ref="H141:I141"/>
    <mergeCell ref="B134:E134"/>
    <mergeCell ref="H134:I134"/>
    <mergeCell ref="A135:E136"/>
    <mergeCell ref="H135:I135"/>
    <mergeCell ref="A137:E138"/>
    <mergeCell ref="H137:I137"/>
    <mergeCell ref="A129:E130"/>
    <mergeCell ref="H129:I129"/>
    <mergeCell ref="A131:E132"/>
    <mergeCell ref="H131:I131"/>
    <mergeCell ref="B133:E133"/>
    <mergeCell ref="H133:I133"/>
    <mergeCell ref="A125:E126"/>
    <mergeCell ref="H125:I125"/>
    <mergeCell ref="B127:E127"/>
    <mergeCell ref="H127:I127"/>
    <mergeCell ref="B128:E128"/>
    <mergeCell ref="H128:I128"/>
    <mergeCell ref="A121:E122"/>
    <mergeCell ref="H121:I121"/>
    <mergeCell ref="B123:E123"/>
    <mergeCell ref="H123:I123"/>
    <mergeCell ref="B124:E124"/>
    <mergeCell ref="H124:I124"/>
    <mergeCell ref="A117:E118"/>
    <mergeCell ref="H117:I117"/>
    <mergeCell ref="B119:E119"/>
    <mergeCell ref="H119:I119"/>
    <mergeCell ref="B120:E120"/>
    <mergeCell ref="H120:I120"/>
    <mergeCell ref="B113:E113"/>
    <mergeCell ref="H113:I113"/>
    <mergeCell ref="B114:E114"/>
    <mergeCell ref="H114:I114"/>
    <mergeCell ref="A115:E116"/>
    <mergeCell ref="H115:I115"/>
    <mergeCell ref="B109:E109"/>
    <mergeCell ref="H109:I109"/>
    <mergeCell ref="B110:E110"/>
    <mergeCell ref="H110:I110"/>
    <mergeCell ref="A111:E112"/>
    <mergeCell ref="H111:I111"/>
    <mergeCell ref="B105:E105"/>
    <mergeCell ref="H105:I105"/>
    <mergeCell ref="B106:E106"/>
    <mergeCell ref="H106:I106"/>
    <mergeCell ref="A107:E108"/>
    <mergeCell ref="H107:I107"/>
    <mergeCell ref="B100:E100"/>
    <mergeCell ref="H100:I100"/>
    <mergeCell ref="A101:E102"/>
    <mergeCell ref="H101:I101"/>
    <mergeCell ref="A103:E104"/>
    <mergeCell ref="H103:I103"/>
    <mergeCell ref="B97:E97"/>
    <mergeCell ref="H97:I97"/>
    <mergeCell ref="B98:E98"/>
    <mergeCell ref="H98:I98"/>
    <mergeCell ref="B99:E99"/>
    <mergeCell ref="H99:I99"/>
    <mergeCell ref="A91:E92"/>
    <mergeCell ref="H91:I91"/>
    <mergeCell ref="A93:E94"/>
    <mergeCell ref="H93:I93"/>
    <mergeCell ref="A95:E96"/>
    <mergeCell ref="H95:I95"/>
    <mergeCell ref="B87:E87"/>
    <mergeCell ref="H87:I87"/>
    <mergeCell ref="A88:E89"/>
    <mergeCell ref="H88:I88"/>
    <mergeCell ref="A90:E90"/>
    <mergeCell ref="A83:E84"/>
    <mergeCell ref="H83:I83"/>
    <mergeCell ref="B85:E85"/>
    <mergeCell ref="H85:I85"/>
    <mergeCell ref="B86:E86"/>
    <mergeCell ref="H86:I86"/>
    <mergeCell ref="A79:E80"/>
    <mergeCell ref="H79:I79"/>
    <mergeCell ref="A81:E82"/>
    <mergeCell ref="H81:I81"/>
    <mergeCell ref="B74:E74"/>
    <mergeCell ref="H74:I74"/>
    <mergeCell ref="A75:E76"/>
    <mergeCell ref="H75:I75"/>
    <mergeCell ref="A77:E78"/>
    <mergeCell ref="H77:I77"/>
    <mergeCell ref="A69:E70"/>
    <mergeCell ref="H69:I69"/>
    <mergeCell ref="A71:E72"/>
    <mergeCell ref="H71:I71"/>
    <mergeCell ref="B73:E73"/>
    <mergeCell ref="H73:I73"/>
    <mergeCell ref="A65:E66"/>
    <mergeCell ref="H65:I65"/>
    <mergeCell ref="B67:E67"/>
    <mergeCell ref="H67:I67"/>
    <mergeCell ref="B68:E68"/>
    <mergeCell ref="H68:I68"/>
    <mergeCell ref="B61:E61"/>
    <mergeCell ref="H61:I61"/>
    <mergeCell ref="B62:E62"/>
    <mergeCell ref="H62:I62"/>
    <mergeCell ref="A63:E64"/>
    <mergeCell ref="H63:I63"/>
    <mergeCell ref="B56:E56"/>
    <mergeCell ref="H56:I56"/>
    <mergeCell ref="A57:E58"/>
    <mergeCell ref="H57:I57"/>
    <mergeCell ref="A59:E60"/>
    <mergeCell ref="H59:I59"/>
    <mergeCell ref="A52:E53"/>
    <mergeCell ref="H52:I52"/>
    <mergeCell ref="B54:E54"/>
    <mergeCell ref="H54:I54"/>
    <mergeCell ref="B55:E55"/>
    <mergeCell ref="H55:I55"/>
    <mergeCell ref="A47:E47"/>
    <mergeCell ref="A48:E49"/>
    <mergeCell ref="H48:I48"/>
    <mergeCell ref="A50:E51"/>
    <mergeCell ref="H50:I50"/>
    <mergeCell ref="B42:E42"/>
    <mergeCell ref="H42:I42"/>
    <mergeCell ref="A43:E44"/>
    <mergeCell ref="H43:I43"/>
    <mergeCell ref="A45:E46"/>
    <mergeCell ref="H45:I45"/>
    <mergeCell ref="A37:E38"/>
    <mergeCell ref="H37:I37"/>
    <mergeCell ref="A39:E40"/>
    <mergeCell ref="H39:I39"/>
    <mergeCell ref="B41:E41"/>
    <mergeCell ref="H41:I41"/>
    <mergeCell ref="B33:E33"/>
    <mergeCell ref="H33:I33"/>
    <mergeCell ref="B34:E34"/>
    <mergeCell ref="H34:I34"/>
    <mergeCell ref="A35:E36"/>
    <mergeCell ref="H35:I35"/>
    <mergeCell ref="B28:E28"/>
    <mergeCell ref="H28:I28"/>
    <mergeCell ref="A29:E30"/>
    <mergeCell ref="H29:I29"/>
    <mergeCell ref="A31:E32"/>
    <mergeCell ref="H31:I31"/>
    <mergeCell ref="A2:G2"/>
    <mergeCell ref="A5:G6"/>
    <mergeCell ref="A12:E13"/>
    <mergeCell ref="A18:E18"/>
    <mergeCell ref="A19:E20"/>
    <mergeCell ref="B25:E25"/>
    <mergeCell ref="H25:I25"/>
    <mergeCell ref="B26:E26"/>
    <mergeCell ref="H26:I26"/>
    <mergeCell ref="B27:E27"/>
    <mergeCell ref="H27:I27"/>
    <mergeCell ref="H19:I19"/>
    <mergeCell ref="A21:E22"/>
    <mergeCell ref="H21:I21"/>
    <mergeCell ref="A23:E24"/>
    <mergeCell ref="H23:I23"/>
    <mergeCell ref="H12:I12"/>
    <mergeCell ref="A14:E15"/>
    <mergeCell ref="H14:I14"/>
    <mergeCell ref="A16:E17"/>
    <mergeCell ref="H16:I16"/>
    <mergeCell ref="H8:I8"/>
    <mergeCell ref="A9:A10"/>
    <mergeCell ref="B9:E10"/>
    <mergeCell ref="H9:I9"/>
    <mergeCell ref="H10:I1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&amp;C24</oddFooter>
  </headerFooter>
  <rowBreaks count="1" manualBreakCount="1">
    <brk id="85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'POSEBNI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Gordana Mošmondor</cp:lastModifiedBy>
  <cp:lastPrinted>2022-12-15T07:46:50Z</cp:lastPrinted>
  <dcterms:created xsi:type="dcterms:W3CDTF">2022-08-12T12:51:27Z</dcterms:created>
  <dcterms:modified xsi:type="dcterms:W3CDTF">2023-03-20T12:17:12Z</dcterms:modified>
</cp:coreProperties>
</file>