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5" i="1" l="1"/>
  <c r="C131" i="1"/>
  <c r="M101" i="1" l="1"/>
  <c r="L101" i="1"/>
  <c r="K101" i="1"/>
  <c r="J101" i="1"/>
  <c r="I101" i="1"/>
  <c r="T100" i="1"/>
  <c r="T99" i="1"/>
  <c r="T98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T96" i="1"/>
  <c r="T95" i="1"/>
  <c r="T94" i="1"/>
  <c r="T93" i="1"/>
  <c r="S93" i="1"/>
  <c r="S101" i="1" s="1"/>
  <c r="R93" i="1"/>
  <c r="R101" i="1" s="1"/>
  <c r="Q93" i="1"/>
  <c r="Q101" i="1" s="1"/>
  <c r="P93" i="1"/>
  <c r="P101" i="1" s="1"/>
  <c r="O93" i="1"/>
  <c r="O101" i="1" s="1"/>
  <c r="N93" i="1"/>
  <c r="N101" i="1" s="1"/>
  <c r="M93" i="1"/>
  <c r="L93" i="1"/>
  <c r="K93" i="1"/>
  <c r="J93" i="1"/>
  <c r="I93" i="1"/>
  <c r="H93" i="1"/>
  <c r="H101" i="1" s="1"/>
  <c r="G93" i="1"/>
  <c r="G101" i="1" s="1"/>
  <c r="F93" i="1"/>
  <c r="F101" i="1" s="1"/>
  <c r="E93" i="1"/>
  <c r="E101" i="1" s="1"/>
  <c r="D93" i="1"/>
  <c r="D101" i="1" s="1"/>
  <c r="C93" i="1"/>
  <c r="C101" i="1" s="1"/>
  <c r="T101" i="1" s="1"/>
  <c r="D88" i="1"/>
  <c r="C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88" i="1" s="1"/>
  <c r="U7" i="1" l="1"/>
  <c r="U13" i="1"/>
  <c r="U20" i="1"/>
  <c r="U25" i="1"/>
  <c r="U19" i="1" l="1"/>
  <c r="U6" i="1"/>
  <c r="V9" i="1"/>
  <c r="V10" i="1"/>
  <c r="V11" i="1"/>
  <c r="V12" i="1"/>
  <c r="V14" i="1"/>
  <c r="V15" i="1"/>
  <c r="V16" i="1"/>
  <c r="V17" i="1"/>
  <c r="V18" i="1"/>
  <c r="V21" i="1"/>
  <c r="V22" i="1"/>
  <c r="V23" i="1"/>
  <c r="V24" i="1"/>
  <c r="V26" i="1"/>
  <c r="V27" i="1"/>
  <c r="V28" i="1"/>
  <c r="V29" i="1"/>
  <c r="V8" i="1"/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C20" i="1"/>
  <c r="O19" i="1" l="1"/>
  <c r="V13" i="1"/>
  <c r="N19" i="1"/>
  <c r="V25" i="1"/>
  <c r="K19" i="1"/>
  <c r="M19" i="1"/>
  <c r="V20" i="1"/>
  <c r="V7" i="1"/>
  <c r="O6" i="1"/>
  <c r="H19" i="1"/>
  <c r="S6" i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M6" i="1"/>
  <c r="F6" i="1"/>
  <c r="C19" i="1"/>
  <c r="K6" i="1"/>
  <c r="T19" i="1"/>
  <c r="D6" i="1"/>
  <c r="L6" i="1"/>
  <c r="S19" i="1"/>
  <c r="J6" i="1"/>
  <c r="R19" i="1"/>
  <c r="Q19" i="1"/>
  <c r="P19" i="1"/>
  <c r="I19" i="1"/>
  <c r="I6" i="1"/>
  <c r="C6" i="1"/>
  <c r="V19" i="1" l="1"/>
  <c r="V6" i="1"/>
</calcChain>
</file>

<file path=xl/sharedStrings.xml><?xml version="1.0" encoding="utf-8"?>
<sst xmlns="http://schemas.openxmlformats.org/spreadsheetml/2006/main" count="187" uniqueCount="125">
  <si>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</si>
  <si>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</si>
  <si>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</si>
  <si>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</si>
  <si>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</si>
  <si>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</si>
  <si>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</si>
  <si>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</si>
  <si>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</si>
  <si>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</si>
  <si>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</si>
  <si>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</si>
  <si>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</si>
  <si>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</si>
  <si>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</si>
  <si>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</si>
  <si>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</si>
  <si>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</si>
  <si>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</si>
  <si>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</si>
  <si>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</si>
  <si>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</si>
  <si>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</si>
  <si>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</si>
  <si>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</si>
  <si>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</si>
  <si>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</si>
  <si>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</si>
  <si>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</si>
  <si>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</si>
  <si>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</si>
  <si>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</si>
  <si>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</si>
  <si>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</si>
  <si>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</si>
  <si>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</si>
  <si>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</si>
  <si>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</si>
  <si>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</si>
  <si>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</si>
  <si>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</si>
  <si>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</si>
  <si>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</si>
  <si>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</si>
  <si>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</si>
  <si>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KINA</t>
  </si>
  <si>
    <t>TUNIS</t>
  </si>
  <si>
    <t>SOMALIJA</t>
  </si>
  <si>
    <t>ALŽIR</t>
  </si>
  <si>
    <t>EGIPAT</t>
  </si>
  <si>
    <t>ERITREJA</t>
  </si>
  <si>
    <t>SUDAN</t>
  </si>
  <si>
    <t>LIBIJA</t>
  </si>
  <si>
    <t>NIGERIJA</t>
  </si>
  <si>
    <t>SENEGAL</t>
  </si>
  <si>
    <t>UKRAJINA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</si>
  <si>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</si>
  <si>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</si>
  <si>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</si>
  <si>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</si>
  <si>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</si>
  <si>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</si>
  <si>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</si>
  <si>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</si>
  <si>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</si>
  <si>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</si>
  <si>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NORVEŠKA</t>
  </si>
  <si>
    <t>SIJERA LEONE</t>
  </si>
  <si>
    <t>ARMENIJA</t>
  </si>
  <si>
    <t>2024.</t>
  </si>
  <si>
    <t>DEMOK. REP. KONGO</t>
  </si>
  <si>
    <t>UZBEKISTAN</t>
  </si>
  <si>
    <t>JORDAN</t>
  </si>
  <si>
    <t>2025.</t>
  </si>
  <si>
    <t>PALESTINA, OKUP. TER.</t>
  </si>
  <si>
    <t>UGANDA</t>
  </si>
  <si>
    <t>MALI</t>
  </si>
  <si>
    <t>TOGO</t>
  </si>
  <si>
    <t>ALBANIJA</t>
  </si>
  <si>
    <t>GAMBIJA</t>
  </si>
  <si>
    <t>TANZANIJA</t>
  </si>
  <si>
    <t>KIRGISTAN</t>
  </si>
  <si>
    <t>ETIOPIJA</t>
  </si>
  <si>
    <t>SRBIJA</t>
  </si>
  <si>
    <t>KAZAKSTAN</t>
  </si>
  <si>
    <t>Ulazni transferi izvršeni su iz slijedećih država članica:</t>
  </si>
  <si>
    <t>DRŽAVA</t>
  </si>
  <si>
    <t>br.osoba</t>
  </si>
  <si>
    <t>AUSTRIJA</t>
  </si>
  <si>
    <t>BELGIJA</t>
  </si>
  <si>
    <t>ČEŠKA</t>
  </si>
  <si>
    <t>DANSKA</t>
  </si>
  <si>
    <t>FINSKA</t>
  </si>
  <si>
    <t>FRANCUSKA</t>
  </si>
  <si>
    <t>GRČKA</t>
  </si>
  <si>
    <t>ISLAND</t>
  </si>
  <si>
    <t>ITALIJA</t>
  </si>
  <si>
    <t>LIHTENŠTAJN</t>
  </si>
  <si>
    <t>LUKSEMBURG</t>
  </si>
  <si>
    <t>MAĐARSKA</t>
  </si>
  <si>
    <t>NJEMAČKA</t>
  </si>
  <si>
    <t>NIZOZEMSKA</t>
  </si>
  <si>
    <t>POLJSKA</t>
  </si>
  <si>
    <t>SLOVAČKA</t>
  </si>
  <si>
    <t>SLOVENIJA</t>
  </si>
  <si>
    <t>ŠVEDSKA</t>
  </si>
  <si>
    <t>ŠVICARSKA</t>
  </si>
  <si>
    <t>Broj izlaznih transfera (iz HR):</t>
  </si>
  <si>
    <t>BUGARSKA</t>
  </si>
  <si>
    <t>ŠPANJOLSKA</t>
  </si>
  <si>
    <t>MALTA</t>
  </si>
  <si>
    <t xml:space="preserve">ITALIJA </t>
  </si>
  <si>
    <t>Statistički pokazatelji tražitelja međunarodne zaštite prema državljanstvu i spolu za razdoblje 01.07.- 30.09.2025.</t>
  </si>
  <si>
    <t>KUBA</t>
  </si>
  <si>
    <t>BOSNA I HERCEGOVINA</t>
  </si>
  <si>
    <t>KOMORI</t>
  </si>
  <si>
    <t>KENIJA</t>
  </si>
  <si>
    <t>MONGOLIJA</t>
  </si>
  <si>
    <t>GABON</t>
  </si>
  <si>
    <t>TURKMENISTAN</t>
  </si>
  <si>
    <t>Statistički podaci o tražiteljima međunarodne zaštite maloljetnicima bez pratnje prema dobu i spolu zaključno do 30.9.2025. godine</t>
  </si>
  <si>
    <t>Statistički pokazatelji osoba kojima je odobrena međunarodna zaštita u Republici Hrvatskoj zaključno do 30.09.2025.</t>
  </si>
  <si>
    <t>Statistički pokazatelji primjene dublinskog postupka za razdoblje 01.01.-30.09.2025.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</si>
  <si>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13.10.2025. godine. </t>
  </si>
  <si>
    <t>LITVA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</si>
</sst>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6" fillId="5" borderId="5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/>
    </xf>
    <xf numFmtId="3" fontId="11" fillId="6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8" borderId="13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right" vertical="center"/>
    </xf>
    <xf numFmtId="0" fontId="5" fillId="9" borderId="13" xfId="0" applyFont="1" applyFill="1" applyBorder="1" applyAlignment="1">
      <alignment vertical="center"/>
    </xf>
    <xf numFmtId="0" fontId="5" fillId="9" borderId="12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58"/>
  <sheetViews>
    <sheetView tabSelected="1" topLeftCell="A28" workbookViewId="0">
      <selection activeCell="T102" sqref="T102"/>
    </sheetView>
  </sheetViews>
  <sheetFormatPr defaultRowHeight="15" x14ac:dyDescent="0.25"/>
  <cols>
    <col min="2" max="2" width="26.5703125" customWidth="1"/>
    <col min="3" max="21" width="8.7109375" customWidth="1"/>
    <col min="22" max="22" width="12.7109375" customWidth="1"/>
  </cols>
  <sheetData>
    <row r="3" spans="2:22" x14ac:dyDescent="0.25">
      <c r="B3" s="22" t="s">
        <v>121</v>
      </c>
      <c r="C3" s="21"/>
      <c r="D3" s="21"/>
      <c r="E3" s="21"/>
      <c r="F3" s="21"/>
      <c r="G3" s="21"/>
      <c r="H3" s="21"/>
    </row>
    <row r="4" spans="2:22" ht="15.75" thickBot="1" x14ac:dyDescent="0.3">
      <c r="B4" s="1"/>
    </row>
    <row r="5" spans="2:22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61</v>
      </c>
      <c r="T5" s="4" t="s">
        <v>69</v>
      </c>
      <c r="U5" s="4" t="s">
        <v>73</v>
      </c>
      <c r="V5" s="5" t="s">
        <v>17</v>
      </c>
    </row>
    <row r="6" spans="2:22" ht="15.75" thickBot="1" x14ac:dyDescent="0.3">
      <c r="B6" s="6" t="s">
        <v>18</v>
      </c>
      <c r="C6" s="7">
        <f>SUM(C7,C13)</f>
        <v>1</v>
      </c>
      <c r="D6" s="7">
        <f t="shared" ref="D6:U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24">
        <f t="shared" si="0"/>
        <v>50</v>
      </c>
      <c r="T6" s="26">
        <f t="shared" si="0"/>
        <v>71</v>
      </c>
      <c r="U6" s="26">
        <f t="shared" si="0"/>
        <v>18</v>
      </c>
      <c r="V6" s="7">
        <f>SUM(C6:U6)</f>
        <v>1040</v>
      </c>
    </row>
    <row r="7" spans="2:22" ht="15.75" thickBot="1" x14ac:dyDescent="0.3">
      <c r="B7" s="8" t="s">
        <v>19</v>
      </c>
      <c r="C7" s="9">
        <f>SUM(C8,C9,C10,C11,C12)</f>
        <v>0</v>
      </c>
      <c r="D7" s="9">
        <f t="shared" ref="D7:U7" si="1">SUM(D8,D9,D10,D11,D12)</f>
        <v>3</v>
      </c>
      <c r="E7" s="9">
        <f t="shared" si="1"/>
        <v>6</v>
      </c>
      <c r="F7" s="9">
        <f t="shared" si="1"/>
        <v>4</v>
      </c>
      <c r="G7" s="9">
        <f t="shared" si="1"/>
        <v>5</v>
      </c>
      <c r="H7" s="9">
        <f t="shared" si="1"/>
        <v>15</v>
      </c>
      <c r="I7" s="9">
        <f t="shared" si="1"/>
        <v>4</v>
      </c>
      <c r="J7" s="9">
        <f t="shared" si="1"/>
        <v>11</v>
      </c>
      <c r="K7" s="9">
        <f t="shared" si="1"/>
        <v>31</v>
      </c>
      <c r="L7" s="9">
        <f t="shared" si="1"/>
        <v>50</v>
      </c>
      <c r="M7" s="9">
        <f t="shared" si="1"/>
        <v>133</v>
      </c>
      <c r="N7" s="9">
        <f t="shared" si="1"/>
        <v>156</v>
      </c>
      <c r="O7" s="9">
        <f t="shared" si="1"/>
        <v>91</v>
      </c>
      <c r="P7" s="9">
        <f t="shared" si="1"/>
        <v>22</v>
      </c>
      <c r="Q7" s="9">
        <f t="shared" si="1"/>
        <v>39</v>
      </c>
      <c r="R7" s="9">
        <f t="shared" si="1"/>
        <v>11</v>
      </c>
      <c r="S7" s="25">
        <f t="shared" si="1"/>
        <v>27</v>
      </c>
      <c r="T7" s="27">
        <f t="shared" si="1"/>
        <v>39</v>
      </c>
      <c r="U7" s="27">
        <f t="shared" si="1"/>
        <v>13</v>
      </c>
      <c r="V7" s="9">
        <f>SUM(C7:U7)</f>
        <v>660</v>
      </c>
    </row>
    <row r="8" spans="2:22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16</v>
      </c>
      <c r="U8" s="11">
        <v>8</v>
      </c>
      <c r="V8" s="11">
        <f>SUM(K8:U8)</f>
        <v>181</v>
      </c>
    </row>
    <row r="9" spans="2:22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4</v>
      </c>
      <c r="U9" s="15">
        <v>2</v>
      </c>
      <c r="V9" s="15">
        <f t="shared" ref="V9:V29" si="2">SUM(C9:U9)</f>
        <v>52</v>
      </c>
    </row>
    <row r="10" spans="2:22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17</v>
      </c>
      <c r="U10" s="11"/>
      <c r="V10" s="11">
        <f t="shared" si="2"/>
        <v>290</v>
      </c>
    </row>
    <row r="11" spans="2:22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v>3</v>
      </c>
      <c r="V11" s="15">
        <f t="shared" si="2"/>
        <v>127</v>
      </c>
    </row>
    <row r="12" spans="2:22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/>
      <c r="V12" s="11">
        <f t="shared" si="2"/>
        <v>1</v>
      </c>
    </row>
    <row r="13" spans="2:22" ht="15.75" thickBot="1" x14ac:dyDescent="0.3">
      <c r="B13" s="8" t="s">
        <v>25</v>
      </c>
      <c r="C13" s="9">
        <f>SUM(C14,C15,C16,C17,C18)</f>
        <v>1</v>
      </c>
      <c r="D13" s="9">
        <f t="shared" ref="D13:U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32</v>
      </c>
      <c r="U13" s="9">
        <f t="shared" si="3"/>
        <v>5</v>
      </c>
      <c r="V13" s="9">
        <f t="shared" si="2"/>
        <v>380</v>
      </c>
    </row>
    <row r="14" spans="2:22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17</v>
      </c>
      <c r="U14" s="11">
        <v>3</v>
      </c>
      <c r="V14" s="11">
        <f t="shared" si="2"/>
        <v>160</v>
      </c>
    </row>
    <row r="15" spans="2:22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2</v>
      </c>
      <c r="U15" s="15"/>
      <c r="V15" s="15">
        <f t="shared" si="2"/>
        <v>30</v>
      </c>
    </row>
    <row r="16" spans="2:22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9</v>
      </c>
      <c r="U16" s="11">
        <v>2</v>
      </c>
      <c r="V16" s="11">
        <f t="shared" si="2"/>
        <v>108</v>
      </c>
    </row>
    <row r="17" spans="2:22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4</v>
      </c>
      <c r="U17" s="15"/>
      <c r="V17" s="15">
        <f t="shared" si="2"/>
        <v>80</v>
      </c>
    </row>
    <row r="18" spans="2:22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/>
      <c r="V18" s="11">
        <f t="shared" si="2"/>
        <v>2</v>
      </c>
    </row>
    <row r="19" spans="2:22" ht="15.75" thickBot="1" x14ac:dyDescent="0.3">
      <c r="B19" s="18" t="s">
        <v>27</v>
      </c>
      <c r="C19" s="9">
        <f>SUM(C20,C25)</f>
        <v>0</v>
      </c>
      <c r="D19" s="9">
        <f t="shared" ref="D19:U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25">
        <f t="shared" si="4"/>
        <v>2</v>
      </c>
      <c r="T19" s="27">
        <f t="shared" si="4"/>
        <v>9</v>
      </c>
      <c r="U19" s="27">
        <f t="shared" si="4"/>
        <v>1</v>
      </c>
      <c r="V19" s="9">
        <f t="shared" si="2"/>
        <v>150</v>
      </c>
    </row>
    <row r="20" spans="2:22" ht="15.75" thickBot="1" x14ac:dyDescent="0.3">
      <c r="B20" s="19" t="s">
        <v>19</v>
      </c>
      <c r="C20" s="7">
        <f>SUM(C21,C22,C23,C24)</f>
        <v>0</v>
      </c>
      <c r="D20" s="7">
        <f t="shared" ref="D20:U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24">
        <f t="shared" si="5"/>
        <v>2</v>
      </c>
      <c r="T20" s="28">
        <f t="shared" si="5"/>
        <v>6</v>
      </c>
      <c r="U20" s="28">
        <f t="shared" si="5"/>
        <v>1</v>
      </c>
      <c r="V20" s="7">
        <f t="shared" si="2"/>
        <v>98</v>
      </c>
    </row>
    <row r="21" spans="2:22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2</v>
      </c>
      <c r="U21" s="15"/>
      <c r="V21" s="15">
        <f t="shared" si="2"/>
        <v>21</v>
      </c>
    </row>
    <row r="22" spans="2:22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v>1</v>
      </c>
      <c r="U22" s="11">
        <v>1</v>
      </c>
      <c r="V22" s="11">
        <f t="shared" si="2"/>
        <v>16</v>
      </c>
    </row>
    <row r="23" spans="2:22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/>
      <c r="V23" s="15">
        <f t="shared" si="2"/>
        <v>39</v>
      </c>
    </row>
    <row r="24" spans="2:22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3</v>
      </c>
      <c r="U24" s="11"/>
      <c r="V24" s="11">
        <f t="shared" si="2"/>
        <v>22</v>
      </c>
    </row>
    <row r="25" spans="2:22" ht="15.75" thickBot="1" x14ac:dyDescent="0.3">
      <c r="B25" s="8" t="s">
        <v>25</v>
      </c>
      <c r="C25" s="9">
        <f>SUM(C26,C27,C28,C29)</f>
        <v>0</v>
      </c>
      <c r="D25" s="9">
        <f t="shared" ref="D25:U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25">
        <f t="shared" si="6"/>
        <v>0</v>
      </c>
      <c r="T25" s="27">
        <f t="shared" si="6"/>
        <v>3</v>
      </c>
      <c r="U25" s="27">
        <f t="shared" si="6"/>
        <v>0</v>
      </c>
      <c r="V25" s="9">
        <f t="shared" si="2"/>
        <v>52</v>
      </c>
    </row>
    <row r="26" spans="2:22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v>1</v>
      </c>
      <c r="U26" s="11"/>
      <c r="V26" s="11">
        <f t="shared" si="2"/>
        <v>20</v>
      </c>
    </row>
    <row r="27" spans="2:22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/>
      <c r="V27" s="15">
        <f t="shared" si="2"/>
        <v>6</v>
      </c>
    </row>
    <row r="28" spans="2:22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/>
      <c r="V28" s="11">
        <f t="shared" si="2"/>
        <v>15</v>
      </c>
    </row>
    <row r="29" spans="2:22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/>
      <c r="V29" s="15">
        <f t="shared" si="2"/>
        <v>11</v>
      </c>
    </row>
    <row r="30" spans="2:22" x14ac:dyDescent="0.25"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</row>
    <row r="31" spans="2:22" ht="15.75" thickBot="1" x14ac:dyDescent="0.3">
      <c r="B31" s="20"/>
    </row>
    <row r="32" spans="2:22" ht="31.5" customHeight="1" thickBot="1" x14ac:dyDescent="0.3">
      <c r="B32" s="73" t="s">
        <v>112</v>
      </c>
      <c r="C32" s="74"/>
      <c r="D32" s="74"/>
      <c r="E32" s="75"/>
    </row>
    <row r="33" spans="2:6" ht="15.75" thickBot="1" x14ac:dyDescent="0.3">
      <c r="B33" s="41" t="s">
        <v>28</v>
      </c>
      <c r="C33" s="42" t="s">
        <v>19</v>
      </c>
      <c r="D33" s="42" t="s">
        <v>25</v>
      </c>
      <c r="E33" s="42" t="s">
        <v>29</v>
      </c>
    </row>
    <row r="34" spans="2:6" ht="15.75" thickBot="1" x14ac:dyDescent="0.3">
      <c r="B34" s="43" t="s">
        <v>33</v>
      </c>
      <c r="C34" s="44">
        <v>658</v>
      </c>
      <c r="D34" s="44">
        <v>297</v>
      </c>
      <c r="E34" s="44">
        <f>SUM(C34:D34)</f>
        <v>955</v>
      </c>
      <c r="F34" s="23"/>
    </row>
    <row r="35" spans="2:6" ht="15.75" thickBot="1" x14ac:dyDescent="0.3">
      <c r="B35" s="43" t="s">
        <v>31</v>
      </c>
      <c r="C35" s="44">
        <v>487</v>
      </c>
      <c r="D35" s="44">
        <v>410</v>
      </c>
      <c r="E35" s="44">
        <f t="shared" ref="E35:E87" si="7">SUM(C35:D35)</f>
        <v>897</v>
      </c>
    </row>
    <row r="36" spans="2:6" ht="15.75" customHeight="1" thickBot="1" x14ac:dyDescent="0.3">
      <c r="B36" s="43" t="s">
        <v>49</v>
      </c>
      <c r="C36" s="44">
        <v>504</v>
      </c>
      <c r="D36" s="44">
        <v>3</v>
      </c>
      <c r="E36" s="44">
        <f t="shared" si="7"/>
        <v>507</v>
      </c>
    </row>
    <row r="37" spans="2:6" ht="15.75" thickBot="1" x14ac:dyDescent="0.3">
      <c r="B37" s="43" t="s">
        <v>35</v>
      </c>
      <c r="C37" s="44">
        <v>363</v>
      </c>
      <c r="D37" s="44">
        <v>111</v>
      </c>
      <c r="E37" s="44">
        <f t="shared" si="7"/>
        <v>474</v>
      </c>
    </row>
    <row r="38" spans="2:6" ht="15.75" thickBot="1" x14ac:dyDescent="0.3">
      <c r="B38" s="43" t="s">
        <v>44</v>
      </c>
      <c r="C38" s="44">
        <v>318</v>
      </c>
      <c r="D38" s="44">
        <v>1</v>
      </c>
      <c r="E38" s="44">
        <f t="shared" si="7"/>
        <v>319</v>
      </c>
    </row>
    <row r="39" spans="2:6" ht="15.75" thickBot="1" x14ac:dyDescent="0.3">
      <c r="B39" s="43" t="s">
        <v>34</v>
      </c>
      <c r="C39" s="44">
        <v>221</v>
      </c>
      <c r="D39" s="44">
        <v>69</v>
      </c>
      <c r="E39" s="44">
        <f t="shared" si="7"/>
        <v>290</v>
      </c>
    </row>
    <row r="40" spans="2:6" ht="15.75" thickBot="1" x14ac:dyDescent="0.3">
      <c r="B40" s="43" t="s">
        <v>74</v>
      </c>
      <c r="C40" s="44">
        <v>134</v>
      </c>
      <c r="D40" s="44">
        <v>63</v>
      </c>
      <c r="E40" s="44">
        <f t="shared" si="7"/>
        <v>197</v>
      </c>
    </row>
    <row r="41" spans="2:6" ht="15.75" thickBot="1" x14ac:dyDescent="0.3">
      <c r="B41" s="43" t="s">
        <v>37</v>
      </c>
      <c r="C41" s="44">
        <v>170</v>
      </c>
      <c r="D41" s="44">
        <v>3</v>
      </c>
      <c r="E41" s="44">
        <f t="shared" si="7"/>
        <v>173</v>
      </c>
    </row>
    <row r="42" spans="2:6" ht="15.75" thickBot="1" x14ac:dyDescent="0.3">
      <c r="B42" s="43" t="s">
        <v>45</v>
      </c>
      <c r="C42" s="44">
        <v>71</v>
      </c>
      <c r="D42" s="44">
        <v>78</v>
      </c>
      <c r="E42" s="44">
        <f t="shared" si="7"/>
        <v>149</v>
      </c>
    </row>
    <row r="43" spans="2:6" ht="15.75" thickBot="1" x14ac:dyDescent="0.3">
      <c r="B43" s="43" t="s">
        <v>43</v>
      </c>
      <c r="C43" s="44">
        <v>118</v>
      </c>
      <c r="D43" s="44">
        <v>4</v>
      </c>
      <c r="E43" s="44">
        <f t="shared" si="7"/>
        <v>122</v>
      </c>
    </row>
    <row r="44" spans="2:6" ht="15.75" thickBot="1" x14ac:dyDescent="0.3">
      <c r="B44" s="43" t="s">
        <v>30</v>
      </c>
      <c r="C44" s="44">
        <v>49</v>
      </c>
      <c r="D44" s="44">
        <v>23</v>
      </c>
      <c r="E44" s="44">
        <f t="shared" si="7"/>
        <v>72</v>
      </c>
    </row>
    <row r="45" spans="2:6" ht="15.75" thickBot="1" x14ac:dyDescent="0.3">
      <c r="B45" s="43" t="s">
        <v>64</v>
      </c>
      <c r="C45" s="44">
        <v>37</v>
      </c>
      <c r="D45" s="44">
        <v>6</v>
      </c>
      <c r="E45" s="44">
        <f t="shared" si="7"/>
        <v>43</v>
      </c>
    </row>
    <row r="46" spans="2:6" ht="15.75" thickBot="1" x14ac:dyDescent="0.3">
      <c r="B46" s="43" t="s">
        <v>38</v>
      </c>
      <c r="C46" s="44">
        <v>31</v>
      </c>
      <c r="D46" s="44">
        <v>11</v>
      </c>
      <c r="E46" s="44">
        <f t="shared" si="7"/>
        <v>42</v>
      </c>
    </row>
    <row r="47" spans="2:6" ht="15.75" thickBot="1" x14ac:dyDescent="0.3">
      <c r="B47" s="43" t="s">
        <v>39</v>
      </c>
      <c r="C47" s="44">
        <v>32</v>
      </c>
      <c r="D47" s="44">
        <v>4</v>
      </c>
      <c r="E47" s="44">
        <f t="shared" si="7"/>
        <v>36</v>
      </c>
    </row>
    <row r="48" spans="2:6" ht="15.75" thickBot="1" x14ac:dyDescent="0.3">
      <c r="B48" s="43" t="s">
        <v>72</v>
      </c>
      <c r="C48" s="44">
        <v>22</v>
      </c>
      <c r="D48" s="44">
        <v>13</v>
      </c>
      <c r="E48" s="44">
        <f t="shared" si="7"/>
        <v>35</v>
      </c>
    </row>
    <row r="49" spans="2:5" ht="15.75" thickBot="1" x14ac:dyDescent="0.3">
      <c r="B49" s="43" t="s">
        <v>36</v>
      </c>
      <c r="C49" s="44">
        <v>24</v>
      </c>
      <c r="D49" s="44">
        <v>3</v>
      </c>
      <c r="E49" s="44">
        <f t="shared" si="7"/>
        <v>27</v>
      </c>
    </row>
    <row r="50" spans="2:5" ht="15.75" thickBot="1" x14ac:dyDescent="0.3">
      <c r="B50" s="43" t="s">
        <v>41</v>
      </c>
      <c r="C50" s="44">
        <v>11</v>
      </c>
      <c r="D50" s="44">
        <v>8</v>
      </c>
      <c r="E50" s="44">
        <f t="shared" si="7"/>
        <v>19</v>
      </c>
    </row>
    <row r="51" spans="2:5" ht="15.75" thickBot="1" x14ac:dyDescent="0.3">
      <c r="B51" s="43" t="s">
        <v>47</v>
      </c>
      <c r="C51" s="44">
        <v>8</v>
      </c>
      <c r="D51" s="44">
        <v>7</v>
      </c>
      <c r="E51" s="44">
        <f t="shared" si="7"/>
        <v>15</v>
      </c>
    </row>
    <row r="52" spans="2:5" ht="15.75" thickBot="1" x14ac:dyDescent="0.3">
      <c r="B52" s="43" t="s">
        <v>48</v>
      </c>
      <c r="C52" s="44">
        <v>11</v>
      </c>
      <c r="D52" s="44">
        <v>3</v>
      </c>
      <c r="E52" s="44">
        <f t="shared" si="7"/>
        <v>14</v>
      </c>
    </row>
    <row r="53" spans="2:5" ht="15.75" thickBot="1" x14ac:dyDescent="0.3">
      <c r="B53" s="43" t="s">
        <v>65</v>
      </c>
      <c r="C53" s="44">
        <v>11</v>
      </c>
      <c r="D53" s="44">
        <v>3</v>
      </c>
      <c r="E53" s="44">
        <f t="shared" si="7"/>
        <v>14</v>
      </c>
    </row>
    <row r="54" spans="2:5" ht="15.75" thickBot="1" x14ac:dyDescent="0.3">
      <c r="B54" s="43" t="s">
        <v>62</v>
      </c>
      <c r="C54" s="44">
        <v>7</v>
      </c>
      <c r="D54" s="44">
        <v>6</v>
      </c>
      <c r="E54" s="44">
        <f t="shared" si="7"/>
        <v>13</v>
      </c>
    </row>
    <row r="55" spans="2:5" ht="15.75" thickBot="1" x14ac:dyDescent="0.3">
      <c r="B55" s="43" t="s">
        <v>70</v>
      </c>
      <c r="C55" s="44">
        <v>5</v>
      </c>
      <c r="D55" s="44">
        <v>6</v>
      </c>
      <c r="E55" s="44">
        <f t="shared" si="7"/>
        <v>11</v>
      </c>
    </row>
    <row r="56" spans="2:5" ht="15.75" thickBot="1" x14ac:dyDescent="0.3">
      <c r="B56" s="43" t="s">
        <v>56</v>
      </c>
      <c r="C56" s="44">
        <v>9</v>
      </c>
      <c r="D56" s="44">
        <v>2</v>
      </c>
      <c r="E56" s="44">
        <f t="shared" si="7"/>
        <v>11</v>
      </c>
    </row>
    <row r="57" spans="2:5" ht="15.75" thickBot="1" x14ac:dyDescent="0.3">
      <c r="B57" s="43" t="s">
        <v>52</v>
      </c>
      <c r="C57" s="44">
        <v>11</v>
      </c>
      <c r="D57" s="44">
        <v>0</v>
      </c>
      <c r="E57" s="44">
        <f t="shared" si="7"/>
        <v>11</v>
      </c>
    </row>
    <row r="58" spans="2:5" ht="15.75" thickBot="1" x14ac:dyDescent="0.3">
      <c r="B58" s="43" t="s">
        <v>63</v>
      </c>
      <c r="C58" s="44">
        <v>8</v>
      </c>
      <c r="D58" s="44">
        <v>3</v>
      </c>
      <c r="E58" s="44">
        <f t="shared" si="7"/>
        <v>11</v>
      </c>
    </row>
    <row r="59" spans="2:5" ht="15.75" thickBot="1" x14ac:dyDescent="0.3">
      <c r="B59" s="43" t="s">
        <v>54</v>
      </c>
      <c r="C59" s="44">
        <v>7</v>
      </c>
      <c r="D59" s="44">
        <v>3</v>
      </c>
      <c r="E59" s="44">
        <f t="shared" si="7"/>
        <v>10</v>
      </c>
    </row>
    <row r="60" spans="2:5" ht="15.75" thickBot="1" x14ac:dyDescent="0.3">
      <c r="B60" s="43" t="s">
        <v>51</v>
      </c>
      <c r="C60" s="44">
        <v>8</v>
      </c>
      <c r="D60" s="44">
        <v>1</v>
      </c>
      <c r="E60" s="44">
        <f t="shared" si="7"/>
        <v>9</v>
      </c>
    </row>
    <row r="61" spans="2:5" ht="15.75" thickBot="1" x14ac:dyDescent="0.3">
      <c r="B61" s="43" t="s">
        <v>42</v>
      </c>
      <c r="C61" s="44">
        <v>5</v>
      </c>
      <c r="D61" s="44">
        <v>4</v>
      </c>
      <c r="E61" s="44">
        <f t="shared" si="7"/>
        <v>9</v>
      </c>
    </row>
    <row r="62" spans="2:5" ht="16.5" customHeight="1" thickBot="1" x14ac:dyDescent="0.3">
      <c r="B62" s="43" t="s">
        <v>40</v>
      </c>
      <c r="C62" s="44">
        <v>3</v>
      </c>
      <c r="D62" s="44">
        <v>5</v>
      </c>
      <c r="E62" s="44">
        <f t="shared" si="7"/>
        <v>8</v>
      </c>
    </row>
    <row r="63" spans="2:5" ht="15.75" thickBot="1" x14ac:dyDescent="0.3">
      <c r="B63" s="43" t="s">
        <v>67</v>
      </c>
      <c r="C63" s="44">
        <v>4</v>
      </c>
      <c r="D63" s="44">
        <v>3</v>
      </c>
      <c r="E63" s="44">
        <f t="shared" si="7"/>
        <v>7</v>
      </c>
    </row>
    <row r="64" spans="2:5" ht="15.75" thickBot="1" x14ac:dyDescent="0.3">
      <c r="B64" s="43" t="s">
        <v>68</v>
      </c>
      <c r="C64" s="44">
        <v>4</v>
      </c>
      <c r="D64" s="44">
        <v>2</v>
      </c>
      <c r="E64" s="44">
        <f t="shared" si="7"/>
        <v>6</v>
      </c>
    </row>
    <row r="65" spans="2:5" ht="15.75" thickBot="1" x14ac:dyDescent="0.3">
      <c r="B65" s="43" t="s">
        <v>53</v>
      </c>
      <c r="C65" s="44">
        <v>4</v>
      </c>
      <c r="D65" s="44">
        <v>1</v>
      </c>
      <c r="E65" s="44">
        <f t="shared" si="7"/>
        <v>5</v>
      </c>
    </row>
    <row r="66" spans="2:5" ht="15.75" thickBot="1" x14ac:dyDescent="0.3">
      <c r="B66" s="43" t="s">
        <v>46</v>
      </c>
      <c r="C66" s="44">
        <v>3</v>
      </c>
      <c r="D66" s="44">
        <v>1</v>
      </c>
      <c r="E66" s="44">
        <f t="shared" si="7"/>
        <v>4</v>
      </c>
    </row>
    <row r="67" spans="2:5" ht="15.75" thickBot="1" x14ac:dyDescent="0.3">
      <c r="B67" s="43" t="s">
        <v>113</v>
      </c>
      <c r="C67" s="44">
        <v>1</v>
      </c>
      <c r="D67" s="44">
        <v>3</v>
      </c>
      <c r="E67" s="44">
        <f t="shared" si="7"/>
        <v>4</v>
      </c>
    </row>
    <row r="68" spans="2:5" ht="15.75" thickBot="1" x14ac:dyDescent="0.3">
      <c r="B68" s="43" t="s">
        <v>84</v>
      </c>
      <c r="C68" s="44">
        <v>4</v>
      </c>
      <c r="D68" s="44">
        <v>0</v>
      </c>
      <c r="E68" s="44">
        <f t="shared" si="7"/>
        <v>4</v>
      </c>
    </row>
    <row r="69" spans="2:5" ht="15.75" thickBot="1" x14ac:dyDescent="0.3">
      <c r="B69" s="43" t="s">
        <v>83</v>
      </c>
      <c r="C69" s="44">
        <v>1</v>
      </c>
      <c r="D69" s="44">
        <v>3</v>
      </c>
      <c r="E69" s="44">
        <f t="shared" si="7"/>
        <v>4</v>
      </c>
    </row>
    <row r="70" spans="2:5" ht="15.75" thickBot="1" x14ac:dyDescent="0.3">
      <c r="B70" s="43" t="s">
        <v>55</v>
      </c>
      <c r="C70" s="44">
        <v>3</v>
      </c>
      <c r="D70" s="44">
        <v>1</v>
      </c>
      <c r="E70" s="44">
        <f t="shared" si="7"/>
        <v>4</v>
      </c>
    </row>
    <row r="71" spans="2:5" ht="15.75" thickBot="1" x14ac:dyDescent="0.3">
      <c r="B71" s="43" t="s">
        <v>114</v>
      </c>
      <c r="C71" s="44">
        <v>2</v>
      </c>
      <c r="D71" s="44">
        <v>1</v>
      </c>
      <c r="E71" s="44">
        <f t="shared" si="7"/>
        <v>3</v>
      </c>
    </row>
    <row r="72" spans="2:5" ht="15.75" thickBot="1" x14ac:dyDescent="0.3">
      <c r="B72" s="43" t="s">
        <v>32</v>
      </c>
      <c r="C72" s="44">
        <v>2</v>
      </c>
      <c r="D72" s="44">
        <v>1</v>
      </c>
      <c r="E72" s="44">
        <f t="shared" si="7"/>
        <v>3</v>
      </c>
    </row>
    <row r="73" spans="2:5" ht="15.75" thickBot="1" x14ac:dyDescent="0.3">
      <c r="B73" s="43" t="s">
        <v>115</v>
      </c>
      <c r="C73" s="44">
        <v>2</v>
      </c>
      <c r="D73" s="44">
        <v>1</v>
      </c>
      <c r="E73" s="44">
        <f t="shared" si="7"/>
        <v>3</v>
      </c>
    </row>
    <row r="74" spans="2:5" ht="15.75" thickBot="1" x14ac:dyDescent="0.3">
      <c r="B74" s="43" t="s">
        <v>77</v>
      </c>
      <c r="C74" s="44">
        <v>2</v>
      </c>
      <c r="D74" s="44">
        <v>0</v>
      </c>
      <c r="E74" s="44">
        <f t="shared" si="7"/>
        <v>2</v>
      </c>
    </row>
    <row r="75" spans="2:5" ht="15.75" thickBot="1" x14ac:dyDescent="0.3">
      <c r="B75" s="43" t="s">
        <v>116</v>
      </c>
      <c r="C75" s="44">
        <v>2</v>
      </c>
      <c r="D75" s="44">
        <v>0</v>
      </c>
      <c r="E75" s="44">
        <f t="shared" si="7"/>
        <v>2</v>
      </c>
    </row>
    <row r="76" spans="2:5" ht="15.75" thickBot="1" x14ac:dyDescent="0.3">
      <c r="B76" s="43" t="s">
        <v>75</v>
      </c>
      <c r="C76" s="44">
        <v>0</v>
      </c>
      <c r="D76" s="44">
        <v>2</v>
      </c>
      <c r="E76" s="44">
        <f t="shared" si="7"/>
        <v>2</v>
      </c>
    </row>
    <row r="77" spans="2:5" ht="15.75" thickBot="1" x14ac:dyDescent="0.3">
      <c r="B77" s="43" t="s">
        <v>117</v>
      </c>
      <c r="C77" s="44">
        <v>2</v>
      </c>
      <c r="D77" s="44">
        <v>0</v>
      </c>
      <c r="E77" s="44">
        <f t="shared" si="7"/>
        <v>2</v>
      </c>
    </row>
    <row r="78" spans="2:5" ht="15.75" thickBot="1" x14ac:dyDescent="0.3">
      <c r="B78" s="43" t="s">
        <v>50</v>
      </c>
      <c r="C78" s="44">
        <v>0</v>
      </c>
      <c r="D78" s="44">
        <v>2</v>
      </c>
      <c r="E78" s="44">
        <f t="shared" si="7"/>
        <v>2</v>
      </c>
    </row>
    <row r="79" spans="2:5" ht="15.75" thickBot="1" x14ac:dyDescent="0.3">
      <c r="B79" s="43" t="s">
        <v>80</v>
      </c>
      <c r="C79" s="44">
        <v>1</v>
      </c>
      <c r="D79" s="44">
        <v>1</v>
      </c>
      <c r="E79" s="44">
        <f t="shared" si="7"/>
        <v>2</v>
      </c>
    </row>
    <row r="80" spans="2:5" ht="15.75" thickBot="1" x14ac:dyDescent="0.3">
      <c r="B80" s="43" t="s">
        <v>71</v>
      </c>
      <c r="C80" s="44">
        <v>1</v>
      </c>
      <c r="D80" s="44">
        <v>0</v>
      </c>
      <c r="E80" s="44">
        <f t="shared" si="7"/>
        <v>1</v>
      </c>
    </row>
    <row r="81" spans="2:20" ht="15.75" thickBot="1" x14ac:dyDescent="0.3">
      <c r="B81" s="43" t="s">
        <v>78</v>
      </c>
      <c r="C81" s="44">
        <v>1</v>
      </c>
      <c r="D81" s="44">
        <v>0</v>
      </c>
      <c r="E81" s="44">
        <f t="shared" si="7"/>
        <v>1</v>
      </c>
    </row>
    <row r="82" spans="2:20" ht="15.75" thickBot="1" x14ac:dyDescent="0.3">
      <c r="B82" s="43" t="s">
        <v>118</v>
      </c>
      <c r="C82" s="44">
        <v>0</v>
      </c>
      <c r="D82" s="44">
        <v>1</v>
      </c>
      <c r="E82" s="44">
        <f t="shared" si="7"/>
        <v>1</v>
      </c>
    </row>
    <row r="83" spans="2:20" ht="15.75" thickBot="1" x14ac:dyDescent="0.3">
      <c r="B83" s="43" t="s">
        <v>81</v>
      </c>
      <c r="C83" s="44">
        <v>1</v>
      </c>
      <c r="D83" s="44">
        <v>0</v>
      </c>
      <c r="E83" s="44">
        <f t="shared" si="7"/>
        <v>1</v>
      </c>
    </row>
    <row r="84" spans="2:20" ht="15.75" thickBot="1" x14ac:dyDescent="0.3">
      <c r="B84" s="43" t="s">
        <v>82</v>
      </c>
      <c r="C84" s="44">
        <v>0</v>
      </c>
      <c r="D84" s="44">
        <v>1</v>
      </c>
      <c r="E84" s="44">
        <f t="shared" si="7"/>
        <v>1</v>
      </c>
    </row>
    <row r="85" spans="2:20" ht="15.75" thickBot="1" x14ac:dyDescent="0.3">
      <c r="B85" s="43" t="s">
        <v>76</v>
      </c>
      <c r="C85" s="44">
        <v>1</v>
      </c>
      <c r="D85" s="44">
        <v>0</v>
      </c>
      <c r="E85" s="44">
        <f t="shared" si="7"/>
        <v>1</v>
      </c>
    </row>
    <row r="86" spans="2:20" ht="15.75" thickBot="1" x14ac:dyDescent="0.3">
      <c r="B86" s="43" t="s">
        <v>119</v>
      </c>
      <c r="C86" s="44">
        <v>1</v>
      </c>
      <c r="D86" s="44">
        <v>0</v>
      </c>
      <c r="E86" s="44">
        <f t="shared" si="7"/>
        <v>1</v>
      </c>
    </row>
    <row r="87" spans="2:20" ht="15.75" thickBot="1" x14ac:dyDescent="0.3">
      <c r="B87" s="43" t="s">
        <v>79</v>
      </c>
      <c r="C87" s="44">
        <v>1</v>
      </c>
      <c r="D87" s="44">
        <v>0</v>
      </c>
      <c r="E87" s="44">
        <f t="shared" si="7"/>
        <v>1</v>
      </c>
    </row>
    <row r="88" spans="2:20" ht="15.75" thickBot="1" x14ac:dyDescent="0.3">
      <c r="B88" s="45" t="s">
        <v>29</v>
      </c>
      <c r="C88" s="46">
        <f>SUM(C34:C87)</f>
        <v>3386</v>
      </c>
      <c r="D88" s="46">
        <f>SUM(D34:D87)</f>
        <v>1174</v>
      </c>
      <c r="E88" s="46">
        <f>SUM(E34:E87)</f>
        <v>4560</v>
      </c>
    </row>
    <row r="90" spans="2:20" ht="15.75" thickBot="1" x14ac:dyDescent="0.3"/>
    <row r="91" spans="2:20" ht="15.75" customHeight="1" thickBot="1" x14ac:dyDescent="0.3">
      <c r="B91" s="64" t="s">
        <v>120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6"/>
    </row>
    <row r="92" spans="2:20" ht="15.75" thickBot="1" x14ac:dyDescent="0.3">
      <c r="B92" s="57" t="s">
        <v>57</v>
      </c>
      <c r="C92" s="29" t="s">
        <v>3</v>
      </c>
      <c r="D92" s="29" t="s">
        <v>4</v>
      </c>
      <c r="E92" s="29" t="s">
        <v>5</v>
      </c>
      <c r="F92" s="29" t="s">
        <v>6</v>
      </c>
      <c r="G92" s="29" t="s">
        <v>7</v>
      </c>
      <c r="H92" s="29" t="s">
        <v>8</v>
      </c>
      <c r="I92" s="29" t="s">
        <v>9</v>
      </c>
      <c r="J92" s="29" t="s">
        <v>10</v>
      </c>
      <c r="K92" s="29" t="s">
        <v>11</v>
      </c>
      <c r="L92" s="29" t="s">
        <v>12</v>
      </c>
      <c r="M92" s="30" t="s">
        <v>13</v>
      </c>
      <c r="N92" s="30" t="s">
        <v>14</v>
      </c>
      <c r="O92" s="30" t="s">
        <v>15</v>
      </c>
      <c r="P92" s="30" t="s">
        <v>16</v>
      </c>
      <c r="Q92" s="30" t="s">
        <v>61</v>
      </c>
      <c r="R92" s="30" t="s">
        <v>69</v>
      </c>
      <c r="S92" s="30" t="s">
        <v>73</v>
      </c>
      <c r="T92" s="58" t="s">
        <v>29</v>
      </c>
    </row>
    <row r="93" spans="2:20" ht="15.75" thickBot="1" x14ac:dyDescent="0.3">
      <c r="B93" s="59" t="s">
        <v>19</v>
      </c>
      <c r="C93" s="31">
        <f>SUM(C94:C96)</f>
        <v>21</v>
      </c>
      <c r="D93" s="31">
        <f t="shared" ref="D93:S93" si="8">SUM(D94:D96)</f>
        <v>38</v>
      </c>
      <c r="E93" s="31">
        <f t="shared" si="8"/>
        <v>194</v>
      </c>
      <c r="F93" s="31">
        <f t="shared" si="8"/>
        <v>69</v>
      </c>
      <c r="G93" s="31">
        <f t="shared" si="8"/>
        <v>54</v>
      </c>
      <c r="H93" s="31">
        <f t="shared" si="8"/>
        <v>10</v>
      </c>
      <c r="I93" s="31">
        <f t="shared" si="8"/>
        <v>5</v>
      </c>
      <c r="J93" s="31">
        <f t="shared" si="8"/>
        <v>163</v>
      </c>
      <c r="K93" s="31">
        <f t="shared" si="8"/>
        <v>251</v>
      </c>
      <c r="L93" s="31">
        <f t="shared" si="8"/>
        <v>59</v>
      </c>
      <c r="M93" s="31">
        <f t="shared" si="8"/>
        <v>65</v>
      </c>
      <c r="N93" s="31">
        <f t="shared" si="8"/>
        <v>169</v>
      </c>
      <c r="O93" s="31">
        <f t="shared" si="8"/>
        <v>174</v>
      </c>
      <c r="P93" s="31">
        <f t="shared" si="8"/>
        <v>337</v>
      </c>
      <c r="Q93" s="32">
        <f t="shared" si="8"/>
        <v>1458</v>
      </c>
      <c r="R93" s="32">
        <f t="shared" si="8"/>
        <v>1914</v>
      </c>
      <c r="S93" s="32">
        <f t="shared" si="8"/>
        <v>841</v>
      </c>
      <c r="T93" s="33">
        <f>SUM(T94:T96)</f>
        <v>5822</v>
      </c>
    </row>
    <row r="94" spans="2:20" ht="15.75" thickBot="1" x14ac:dyDescent="0.3">
      <c r="B94" s="60" t="s">
        <v>58</v>
      </c>
      <c r="C94" s="34">
        <v>3</v>
      </c>
      <c r="D94" s="34">
        <v>0</v>
      </c>
      <c r="E94" s="34">
        <v>3</v>
      </c>
      <c r="F94" s="34">
        <v>0</v>
      </c>
      <c r="G94" s="34">
        <v>0</v>
      </c>
      <c r="H94" s="34">
        <v>0</v>
      </c>
      <c r="I94" s="34">
        <v>2</v>
      </c>
      <c r="J94" s="34">
        <v>15</v>
      </c>
      <c r="K94" s="34">
        <v>23</v>
      </c>
      <c r="L94" s="34">
        <v>11</v>
      </c>
      <c r="M94" s="34">
        <v>3</v>
      </c>
      <c r="N94" s="34">
        <v>21</v>
      </c>
      <c r="O94" s="34">
        <v>28</v>
      </c>
      <c r="P94" s="34">
        <v>12</v>
      </c>
      <c r="Q94" s="34">
        <v>100</v>
      </c>
      <c r="R94" s="34">
        <v>133</v>
      </c>
      <c r="S94" s="34">
        <v>30</v>
      </c>
      <c r="T94" s="35">
        <f>SUM(C94:S94)</f>
        <v>384</v>
      </c>
    </row>
    <row r="95" spans="2:20" ht="15.75" thickBot="1" x14ac:dyDescent="0.3">
      <c r="B95" s="60" t="s">
        <v>59</v>
      </c>
      <c r="C95" s="34">
        <v>4</v>
      </c>
      <c r="D95" s="34">
        <v>6</v>
      </c>
      <c r="E95" s="34">
        <v>18</v>
      </c>
      <c r="F95" s="34">
        <v>11</v>
      </c>
      <c r="G95" s="34">
        <v>8</v>
      </c>
      <c r="H95" s="34">
        <v>0</v>
      </c>
      <c r="I95" s="34">
        <v>1</v>
      </c>
      <c r="J95" s="34">
        <v>47</v>
      </c>
      <c r="K95" s="34">
        <v>62</v>
      </c>
      <c r="L95" s="34">
        <v>13</v>
      </c>
      <c r="M95" s="34">
        <v>12</v>
      </c>
      <c r="N95" s="34">
        <v>30</v>
      </c>
      <c r="O95" s="34">
        <v>40</v>
      </c>
      <c r="P95" s="34">
        <v>74</v>
      </c>
      <c r="Q95" s="34">
        <v>273</v>
      </c>
      <c r="R95" s="34">
        <v>295</v>
      </c>
      <c r="S95" s="34">
        <v>117</v>
      </c>
      <c r="T95" s="35">
        <f>SUM(C95:S95)</f>
        <v>1011</v>
      </c>
    </row>
    <row r="96" spans="2:20" ht="15.75" thickBot="1" x14ac:dyDescent="0.3">
      <c r="B96" s="60" t="s">
        <v>60</v>
      </c>
      <c r="C96" s="34">
        <v>14</v>
      </c>
      <c r="D96" s="34">
        <v>32</v>
      </c>
      <c r="E96" s="34">
        <v>173</v>
      </c>
      <c r="F96" s="34">
        <v>58</v>
      </c>
      <c r="G96" s="34">
        <v>46</v>
      </c>
      <c r="H96" s="34">
        <v>10</v>
      </c>
      <c r="I96" s="34">
        <v>2</v>
      </c>
      <c r="J96" s="34">
        <v>101</v>
      </c>
      <c r="K96" s="34">
        <v>166</v>
      </c>
      <c r="L96" s="34">
        <v>35</v>
      </c>
      <c r="M96" s="34">
        <v>50</v>
      </c>
      <c r="N96" s="34">
        <v>118</v>
      </c>
      <c r="O96" s="34">
        <v>106</v>
      </c>
      <c r="P96" s="34">
        <v>251</v>
      </c>
      <c r="Q96" s="36">
        <v>1085</v>
      </c>
      <c r="R96" s="36">
        <v>1486</v>
      </c>
      <c r="S96" s="36">
        <v>694</v>
      </c>
      <c r="T96" s="37">
        <f>SUM(C96:S96)</f>
        <v>4427</v>
      </c>
    </row>
    <row r="97" spans="2:20" ht="15.75" thickBot="1" x14ac:dyDescent="0.3">
      <c r="B97" s="61" t="s">
        <v>25</v>
      </c>
      <c r="C97" s="38">
        <f>SUM(C98:C100)</f>
        <v>0</v>
      </c>
      <c r="D97" s="38">
        <f t="shared" ref="D97:S97" si="9">SUM(D98:D100)</f>
        <v>0</v>
      </c>
      <c r="E97" s="38">
        <f t="shared" si="9"/>
        <v>3</v>
      </c>
      <c r="F97" s="38">
        <f t="shared" si="9"/>
        <v>1</v>
      </c>
      <c r="G97" s="38">
        <f t="shared" si="9"/>
        <v>1</v>
      </c>
      <c r="H97" s="38">
        <f t="shared" si="9"/>
        <v>0</v>
      </c>
      <c r="I97" s="38">
        <f t="shared" si="9"/>
        <v>0</v>
      </c>
      <c r="J97" s="38">
        <f t="shared" si="9"/>
        <v>1</v>
      </c>
      <c r="K97" s="38">
        <f t="shared" si="9"/>
        <v>10</v>
      </c>
      <c r="L97" s="38">
        <f t="shared" si="9"/>
        <v>5</v>
      </c>
      <c r="M97" s="39">
        <f t="shared" si="9"/>
        <v>5</v>
      </c>
      <c r="N97" s="39">
        <f t="shared" si="9"/>
        <v>17</v>
      </c>
      <c r="O97" s="39">
        <f t="shared" si="9"/>
        <v>21</v>
      </c>
      <c r="P97" s="39">
        <f t="shared" si="9"/>
        <v>99</v>
      </c>
      <c r="Q97" s="39">
        <f t="shared" si="9"/>
        <v>58</v>
      </c>
      <c r="R97" s="39">
        <f t="shared" si="9"/>
        <v>66</v>
      </c>
      <c r="S97" s="39">
        <f t="shared" si="9"/>
        <v>17</v>
      </c>
      <c r="T97" s="38">
        <f>SUM(T98:T100)</f>
        <v>304</v>
      </c>
    </row>
    <row r="98" spans="2:20" ht="15.75" thickBot="1" x14ac:dyDescent="0.3">
      <c r="B98" s="60" t="s">
        <v>58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1</v>
      </c>
      <c r="K98" s="34">
        <v>4</v>
      </c>
      <c r="L98" s="34">
        <v>2</v>
      </c>
      <c r="M98" s="40">
        <v>1</v>
      </c>
      <c r="N98" s="40">
        <v>7</v>
      </c>
      <c r="O98" s="34">
        <v>6</v>
      </c>
      <c r="P98" s="34">
        <v>17</v>
      </c>
      <c r="Q98" s="34">
        <v>12</v>
      </c>
      <c r="R98" s="34">
        <v>13</v>
      </c>
      <c r="S98" s="34">
        <v>3</v>
      </c>
      <c r="T98" s="35">
        <f>SUM(C98:S98)</f>
        <v>66</v>
      </c>
    </row>
    <row r="99" spans="2:20" ht="15.75" thickBot="1" x14ac:dyDescent="0.3">
      <c r="B99" s="60" t="s">
        <v>59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1</v>
      </c>
      <c r="L99" s="34">
        <v>0</v>
      </c>
      <c r="M99" s="40">
        <v>2</v>
      </c>
      <c r="N99" s="40">
        <v>4</v>
      </c>
      <c r="O99" s="34">
        <v>5</v>
      </c>
      <c r="P99" s="34">
        <v>24</v>
      </c>
      <c r="Q99" s="34">
        <v>8</v>
      </c>
      <c r="R99" s="34">
        <v>11</v>
      </c>
      <c r="S99" s="34">
        <v>2</v>
      </c>
      <c r="T99" s="35">
        <f>SUM(C99:S99)</f>
        <v>57</v>
      </c>
    </row>
    <row r="100" spans="2:20" ht="15.75" thickBot="1" x14ac:dyDescent="0.3">
      <c r="B100" s="60" t="s">
        <v>60</v>
      </c>
      <c r="C100" s="34">
        <v>0</v>
      </c>
      <c r="D100" s="34">
        <v>0</v>
      </c>
      <c r="E100" s="34">
        <v>3</v>
      </c>
      <c r="F100" s="34">
        <v>1</v>
      </c>
      <c r="G100" s="34">
        <v>1</v>
      </c>
      <c r="H100" s="34">
        <v>0</v>
      </c>
      <c r="I100" s="34">
        <v>0</v>
      </c>
      <c r="J100" s="34">
        <v>0</v>
      </c>
      <c r="K100" s="34">
        <v>5</v>
      </c>
      <c r="L100" s="34">
        <v>3</v>
      </c>
      <c r="M100" s="40">
        <v>2</v>
      </c>
      <c r="N100" s="40">
        <v>6</v>
      </c>
      <c r="O100" s="34">
        <v>10</v>
      </c>
      <c r="P100" s="34">
        <v>58</v>
      </c>
      <c r="Q100" s="34">
        <v>38</v>
      </c>
      <c r="R100" s="34">
        <v>42</v>
      </c>
      <c r="S100" s="34">
        <v>12</v>
      </c>
      <c r="T100" s="35">
        <f>SUM(C100:S100)</f>
        <v>181</v>
      </c>
    </row>
    <row r="101" spans="2:20" ht="15.75" thickBot="1" x14ac:dyDescent="0.3">
      <c r="B101" s="61" t="s">
        <v>29</v>
      </c>
      <c r="C101" s="38">
        <f>SUM(C93+C97)</f>
        <v>21</v>
      </c>
      <c r="D101" s="38">
        <f t="shared" ref="D101:S101" si="10">SUM(D93+D97)</f>
        <v>38</v>
      </c>
      <c r="E101" s="38">
        <f t="shared" si="10"/>
        <v>197</v>
      </c>
      <c r="F101" s="38">
        <f t="shared" si="10"/>
        <v>70</v>
      </c>
      <c r="G101" s="38">
        <f t="shared" si="10"/>
        <v>55</v>
      </c>
      <c r="H101" s="38">
        <f t="shared" si="10"/>
        <v>10</v>
      </c>
      <c r="I101" s="38">
        <f t="shared" si="10"/>
        <v>5</v>
      </c>
      <c r="J101" s="38">
        <f t="shared" si="10"/>
        <v>164</v>
      </c>
      <c r="K101" s="38">
        <f>SUM(K93+K97)</f>
        <v>261</v>
      </c>
      <c r="L101" s="38">
        <f t="shared" si="10"/>
        <v>64</v>
      </c>
      <c r="M101" s="38">
        <f t="shared" si="10"/>
        <v>70</v>
      </c>
      <c r="N101" s="38">
        <f t="shared" si="10"/>
        <v>186</v>
      </c>
      <c r="O101" s="38">
        <f t="shared" si="10"/>
        <v>195</v>
      </c>
      <c r="P101" s="38">
        <f t="shared" si="10"/>
        <v>436</v>
      </c>
      <c r="Q101" s="33">
        <f t="shared" si="10"/>
        <v>1516</v>
      </c>
      <c r="R101" s="33">
        <f t="shared" si="10"/>
        <v>1980</v>
      </c>
      <c r="S101" s="33">
        <f t="shared" si="10"/>
        <v>858</v>
      </c>
      <c r="T101" s="33">
        <f>SUM(C101:S101)</f>
        <v>6126</v>
      </c>
    </row>
    <row r="104" spans="2:20" x14ac:dyDescent="0.25">
      <c r="B104" s="47" t="s">
        <v>122</v>
      </c>
      <c r="C104" s="23"/>
      <c r="D104" s="23"/>
      <c r="E104" s="23"/>
      <c r="F104" s="23"/>
    </row>
    <row r="105" spans="2:20" ht="15.75" thickBot="1" x14ac:dyDescent="0.3">
      <c r="C105" s="1"/>
    </row>
    <row r="106" spans="2:20" ht="15.75" thickTop="1" x14ac:dyDescent="0.25">
      <c r="B106" s="67" t="s">
        <v>85</v>
      </c>
      <c r="C106" s="68"/>
      <c r="D106" s="62"/>
    </row>
    <row r="107" spans="2:20" ht="15.75" thickBot="1" x14ac:dyDescent="0.3">
      <c r="B107" s="69"/>
      <c r="C107" s="70"/>
      <c r="D107" s="62"/>
    </row>
    <row r="108" spans="2:20" ht="16.5" thickTop="1" thickBot="1" x14ac:dyDescent="0.3">
      <c r="B108" s="48" t="s">
        <v>86</v>
      </c>
      <c r="C108" s="49" t="s">
        <v>87</v>
      </c>
      <c r="D108" s="62"/>
    </row>
    <row r="109" spans="2:20" ht="16.5" thickTop="1" thickBot="1" x14ac:dyDescent="0.3">
      <c r="B109" s="50" t="s">
        <v>88</v>
      </c>
      <c r="C109" s="51">
        <v>121</v>
      </c>
      <c r="D109" s="62"/>
    </row>
    <row r="110" spans="2:20" ht="16.5" thickTop="1" thickBot="1" x14ac:dyDescent="0.3">
      <c r="B110" s="50" t="s">
        <v>89</v>
      </c>
      <c r="C110" s="51">
        <v>26</v>
      </c>
      <c r="D110" s="62"/>
    </row>
    <row r="111" spans="2:20" ht="16.5" thickTop="1" thickBot="1" x14ac:dyDescent="0.3">
      <c r="B111" s="50" t="s">
        <v>108</v>
      </c>
      <c r="C111" s="51">
        <v>1</v>
      </c>
      <c r="D111" s="62"/>
    </row>
    <row r="112" spans="2:20" ht="16.5" thickTop="1" thickBot="1" x14ac:dyDescent="0.3">
      <c r="B112" s="50" t="s">
        <v>90</v>
      </c>
      <c r="C112" s="51">
        <v>2</v>
      </c>
      <c r="D112" s="62"/>
    </row>
    <row r="113" spans="2:4" ht="16.5" thickTop="1" thickBot="1" x14ac:dyDescent="0.3">
      <c r="B113" s="50" t="s">
        <v>91</v>
      </c>
      <c r="C113" s="51">
        <v>4</v>
      </c>
      <c r="D113" s="62"/>
    </row>
    <row r="114" spans="2:4" ht="16.5" thickTop="1" thickBot="1" x14ac:dyDescent="0.3">
      <c r="B114" s="50" t="s">
        <v>92</v>
      </c>
      <c r="C114" s="51">
        <v>6</v>
      </c>
      <c r="D114" s="62"/>
    </row>
    <row r="115" spans="2:4" ht="16.5" thickTop="1" thickBot="1" x14ac:dyDescent="0.3">
      <c r="B115" s="50" t="s">
        <v>93</v>
      </c>
      <c r="C115" s="51">
        <v>143</v>
      </c>
      <c r="D115" s="62"/>
    </row>
    <row r="116" spans="2:4" ht="16.5" thickTop="1" thickBot="1" x14ac:dyDescent="0.3">
      <c r="B116" s="50" t="s">
        <v>94</v>
      </c>
      <c r="C116" s="51"/>
      <c r="D116" s="62"/>
    </row>
    <row r="117" spans="2:4" ht="16.5" thickTop="1" thickBot="1" x14ac:dyDescent="0.3">
      <c r="B117" s="50" t="s">
        <v>95</v>
      </c>
      <c r="C117" s="51">
        <v>6</v>
      </c>
      <c r="D117" s="62"/>
    </row>
    <row r="118" spans="2:4" ht="16.5" thickTop="1" thickBot="1" x14ac:dyDescent="0.3">
      <c r="B118" s="50" t="s">
        <v>96</v>
      </c>
      <c r="C118" s="51"/>
      <c r="D118" s="62"/>
    </row>
    <row r="119" spans="2:4" ht="16.5" thickTop="1" thickBot="1" x14ac:dyDescent="0.3">
      <c r="B119" s="50" t="s">
        <v>97</v>
      </c>
      <c r="C119" s="51"/>
      <c r="D119" s="62"/>
    </row>
    <row r="120" spans="2:4" ht="16.5" thickTop="1" thickBot="1" x14ac:dyDescent="0.3">
      <c r="B120" s="50" t="s">
        <v>124</v>
      </c>
      <c r="C120" s="51">
        <v>1</v>
      </c>
      <c r="D120" s="62"/>
    </row>
    <row r="121" spans="2:4" ht="16.5" thickTop="1" thickBot="1" x14ac:dyDescent="0.3">
      <c r="B121" s="50" t="s">
        <v>98</v>
      </c>
      <c r="C121" s="51">
        <v>3</v>
      </c>
      <c r="D121" s="62"/>
    </row>
    <row r="122" spans="2:4" ht="16.5" thickTop="1" thickBot="1" x14ac:dyDescent="0.3">
      <c r="B122" s="50" t="s">
        <v>99</v>
      </c>
      <c r="C122" s="51">
        <v>5</v>
      </c>
      <c r="D122" s="62"/>
    </row>
    <row r="123" spans="2:4" ht="16.5" thickTop="1" thickBot="1" x14ac:dyDescent="0.3">
      <c r="B123" s="50" t="s">
        <v>100</v>
      </c>
      <c r="C123" s="51">
        <v>446</v>
      </c>
      <c r="D123" s="62"/>
    </row>
    <row r="124" spans="2:4" ht="16.5" thickTop="1" thickBot="1" x14ac:dyDescent="0.3">
      <c r="B124" s="50" t="s">
        <v>101</v>
      </c>
      <c r="C124" s="51">
        <v>112</v>
      </c>
      <c r="D124" s="62"/>
    </row>
    <row r="125" spans="2:4" ht="16.5" thickTop="1" thickBot="1" x14ac:dyDescent="0.3">
      <c r="B125" s="50" t="s">
        <v>66</v>
      </c>
      <c r="C125" s="51">
        <v>18</v>
      </c>
      <c r="D125" s="62"/>
    </row>
    <row r="126" spans="2:4" ht="16.5" thickTop="1" thickBot="1" x14ac:dyDescent="0.3">
      <c r="B126" s="50" t="s">
        <v>102</v>
      </c>
      <c r="C126" s="51">
        <v>3</v>
      </c>
      <c r="D126" s="62"/>
    </row>
    <row r="127" spans="2:4" ht="16.5" thickTop="1" thickBot="1" x14ac:dyDescent="0.3">
      <c r="B127" s="50" t="s">
        <v>103</v>
      </c>
      <c r="C127" s="51"/>
      <c r="D127" s="62"/>
    </row>
    <row r="128" spans="2:4" ht="16.5" thickTop="1" thickBot="1" x14ac:dyDescent="0.3">
      <c r="B128" s="50" t="s">
        <v>104</v>
      </c>
      <c r="C128" s="51">
        <v>22</v>
      </c>
      <c r="D128" s="62"/>
    </row>
    <row r="129" spans="2:4" ht="16.5" thickTop="1" thickBot="1" x14ac:dyDescent="0.3">
      <c r="B129" s="50" t="s">
        <v>105</v>
      </c>
      <c r="C129" s="51">
        <v>16</v>
      </c>
      <c r="D129" s="62"/>
    </row>
    <row r="130" spans="2:4" ht="16.5" thickTop="1" thickBot="1" x14ac:dyDescent="0.3">
      <c r="B130" s="50" t="s">
        <v>106</v>
      </c>
      <c r="C130" s="51">
        <v>146</v>
      </c>
      <c r="D130" s="62"/>
    </row>
    <row r="131" spans="2:4" ht="16.5" thickTop="1" thickBot="1" x14ac:dyDescent="0.3">
      <c r="B131" s="52" t="s">
        <v>29</v>
      </c>
      <c r="C131" s="53">
        <f>SUM(C109:C130)</f>
        <v>1081</v>
      </c>
      <c r="D131" s="62"/>
    </row>
    <row r="132" spans="2:4" ht="16.5" thickTop="1" thickBot="1" x14ac:dyDescent="0.3">
      <c r="B132" s="1"/>
      <c r="C132" s="63"/>
    </row>
    <row r="133" spans="2:4" ht="16.5" thickTop="1" thickBot="1" x14ac:dyDescent="0.3">
      <c r="B133" s="71" t="s">
        <v>107</v>
      </c>
      <c r="C133" s="72"/>
    </row>
    <row r="134" spans="2:4" ht="16.5" thickTop="1" thickBot="1" x14ac:dyDescent="0.3">
      <c r="B134" s="48" t="s">
        <v>86</v>
      </c>
      <c r="C134" s="54" t="s">
        <v>87</v>
      </c>
    </row>
    <row r="135" spans="2:4" ht="16.5" thickTop="1" thickBot="1" x14ac:dyDescent="0.3">
      <c r="B135" s="50" t="s">
        <v>88</v>
      </c>
      <c r="C135" s="51">
        <v>1</v>
      </c>
    </row>
    <row r="136" spans="2:4" ht="16.5" thickTop="1" thickBot="1" x14ac:dyDescent="0.3">
      <c r="B136" s="50" t="s">
        <v>108</v>
      </c>
      <c r="C136" s="51">
        <v>1</v>
      </c>
    </row>
    <row r="137" spans="2:4" ht="16.5" thickTop="1" thickBot="1" x14ac:dyDescent="0.3">
      <c r="B137" s="50" t="s">
        <v>89</v>
      </c>
      <c r="C137" s="51"/>
    </row>
    <row r="138" spans="2:4" ht="16.5" thickTop="1" thickBot="1" x14ac:dyDescent="0.3">
      <c r="B138" s="50" t="s">
        <v>108</v>
      </c>
      <c r="C138" s="51"/>
    </row>
    <row r="139" spans="2:4" ht="16.5" thickTop="1" thickBot="1" x14ac:dyDescent="0.3">
      <c r="B139" s="50" t="s">
        <v>90</v>
      </c>
      <c r="C139" s="51"/>
    </row>
    <row r="140" spans="2:4" ht="16.5" thickTop="1" thickBot="1" x14ac:dyDescent="0.3">
      <c r="B140" s="50" t="s">
        <v>91</v>
      </c>
      <c r="C140" s="51"/>
    </row>
    <row r="141" spans="2:4" ht="16.5" thickTop="1" thickBot="1" x14ac:dyDescent="0.3">
      <c r="B141" s="50" t="s">
        <v>92</v>
      </c>
      <c r="C141" s="51">
        <v>1</v>
      </c>
    </row>
    <row r="142" spans="2:4" ht="16.5" thickTop="1" thickBot="1" x14ac:dyDescent="0.3">
      <c r="B142" s="50" t="s">
        <v>93</v>
      </c>
      <c r="C142" s="51">
        <v>2</v>
      </c>
    </row>
    <row r="143" spans="2:4" ht="16.5" thickTop="1" thickBot="1" x14ac:dyDescent="0.3">
      <c r="B143" s="50" t="s">
        <v>95</v>
      </c>
      <c r="C143" s="51"/>
    </row>
    <row r="144" spans="2:4" ht="16.5" thickTop="1" thickBot="1" x14ac:dyDescent="0.3">
      <c r="B144" s="50" t="s">
        <v>111</v>
      </c>
      <c r="C144" s="51"/>
    </row>
    <row r="145" spans="2:3" ht="16.5" thickTop="1" thickBot="1" x14ac:dyDescent="0.3">
      <c r="B145" s="50" t="s">
        <v>124</v>
      </c>
      <c r="C145" s="51"/>
    </row>
    <row r="146" spans="2:3" ht="16.5" thickTop="1" thickBot="1" x14ac:dyDescent="0.3">
      <c r="B146" s="50" t="s">
        <v>98</v>
      </c>
      <c r="C146" s="51"/>
    </row>
    <row r="147" spans="2:3" ht="16.5" thickTop="1" thickBot="1" x14ac:dyDescent="0.3">
      <c r="B147" s="50" t="s">
        <v>99</v>
      </c>
      <c r="C147" s="51"/>
    </row>
    <row r="148" spans="2:3" ht="16.5" thickTop="1" thickBot="1" x14ac:dyDescent="0.3">
      <c r="B148" s="50" t="s">
        <v>110</v>
      </c>
      <c r="C148" s="51">
        <v>1</v>
      </c>
    </row>
    <row r="149" spans="2:3" ht="16.5" thickTop="1" thickBot="1" x14ac:dyDescent="0.3">
      <c r="B149" s="50" t="s">
        <v>100</v>
      </c>
      <c r="C149" s="51">
        <v>7</v>
      </c>
    </row>
    <row r="150" spans="2:3" ht="16.5" thickTop="1" thickBot="1" x14ac:dyDescent="0.3">
      <c r="B150" s="50" t="s">
        <v>101</v>
      </c>
      <c r="C150" s="51"/>
    </row>
    <row r="151" spans="2:3" ht="16.5" thickTop="1" thickBot="1" x14ac:dyDescent="0.3">
      <c r="B151" s="50" t="s">
        <v>104</v>
      </c>
      <c r="C151" s="51">
        <v>2</v>
      </c>
    </row>
    <row r="152" spans="2:3" ht="16.5" thickTop="1" thickBot="1" x14ac:dyDescent="0.3">
      <c r="B152" s="50" t="s">
        <v>109</v>
      </c>
      <c r="C152" s="51">
        <v>4</v>
      </c>
    </row>
    <row r="153" spans="2:3" ht="16.5" thickTop="1" thickBot="1" x14ac:dyDescent="0.3">
      <c r="B153" s="50" t="s">
        <v>105</v>
      </c>
      <c r="C153" s="51">
        <v>1</v>
      </c>
    </row>
    <row r="154" spans="2:3" ht="16.5" thickTop="1" thickBot="1" x14ac:dyDescent="0.3">
      <c r="B154" s="50" t="s">
        <v>106</v>
      </c>
      <c r="C154" s="51">
        <v>4</v>
      </c>
    </row>
    <row r="155" spans="2:3" ht="16.5" thickTop="1" thickBot="1" x14ac:dyDescent="0.3">
      <c r="B155" s="52" t="s">
        <v>29</v>
      </c>
      <c r="C155" s="53">
        <f>SUM(C135:C154)</f>
        <v>24</v>
      </c>
    </row>
    <row r="156" spans="2:3" ht="15.75" thickTop="1" x14ac:dyDescent="0.25">
      <c r="B156" s="47"/>
    </row>
    <row r="157" spans="2:3" x14ac:dyDescent="0.25">
      <c r="B157" s="47"/>
    </row>
    <row r="158" spans="2:3" x14ac:dyDescent="0.25">
      <c r="B158" s="47" t="s">
        <v>123</v>
      </c>
    </row>
  </sheetData>
  <mergeCells count="4">
    <mergeCell ref="B91:T91"/>
    <mergeCell ref="B106:C107"/>
    <mergeCell ref="B133:C133"/>
    <mergeCell ref="B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2025-10-15T10:59:08Z</dcterms:modified>
</cp:coreProperties>
</file>