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BES_1\Desktop\SAVJETOVANJE I PRORAČUN\Općina Rugvica\proračun\Proračun 2021\usvojeno\"/>
    </mc:Choice>
  </mc:AlternateContent>
  <bookViews>
    <workbookView xWindow="240" yWindow="120" windowWidth="18060" windowHeight="7050"/>
  </bookViews>
  <sheets>
    <sheet name="plan razvojnih programa" sheetId="4" r:id="rId1"/>
  </sheets>
  <calcPr calcId="162913"/>
</workbook>
</file>

<file path=xl/calcChain.xml><?xml version="1.0" encoding="utf-8"?>
<calcChain xmlns="http://schemas.openxmlformats.org/spreadsheetml/2006/main">
  <c r="G99" i="4" l="1"/>
  <c r="D99" i="4"/>
  <c r="G93" i="4"/>
  <c r="F93" i="4"/>
  <c r="E88" i="4"/>
  <c r="E93" i="4" s="1"/>
  <c r="D88" i="4"/>
  <c r="D93" i="4" s="1"/>
  <c r="G65" i="4"/>
  <c r="G62" i="4"/>
  <c r="G55" i="4"/>
  <c r="F43" i="4"/>
  <c r="E43" i="4"/>
  <c r="G43" i="4" s="1"/>
  <c r="G42" i="4"/>
  <c r="G41" i="4"/>
  <c r="F38" i="4"/>
  <c r="E38" i="4"/>
  <c r="D38" i="4"/>
  <c r="G38" i="4" s="1"/>
  <c r="G25" i="4"/>
</calcChain>
</file>

<file path=xl/sharedStrings.xml><?xml version="1.0" encoding="utf-8"?>
<sst xmlns="http://schemas.openxmlformats.org/spreadsheetml/2006/main" count="188" uniqueCount="123">
  <si>
    <t>6</t>
  </si>
  <si>
    <t>3</t>
  </si>
  <si>
    <t>4</t>
  </si>
  <si>
    <t>5</t>
  </si>
  <si>
    <t>OPĆINA RUGVICA</t>
  </si>
  <si>
    <t>PLAN RAZVOJNIH PROGRAMA</t>
  </si>
  <si>
    <t xml:space="preserve">PLAN RAZVOJNIH  PROGRAMA OPĆINE RUGVICA ZA RAZDOBLJE OD   </t>
  </si>
  <si>
    <t xml:space="preserve">                                                   2021.-2023.  GODINE</t>
  </si>
  <si>
    <t>BROJ</t>
  </si>
  <si>
    <t>Aktivnost/projekt</t>
  </si>
  <si>
    <t>UKUPNO</t>
  </si>
  <si>
    <t>KONTA</t>
  </si>
  <si>
    <t>NAZIV PROJEKTA</t>
  </si>
  <si>
    <t>2019.</t>
  </si>
  <si>
    <t>2020.</t>
  </si>
  <si>
    <t>2021.</t>
  </si>
  <si>
    <t>( od 3 do 5)</t>
  </si>
  <si>
    <t>Pokazatelj rezultata</t>
  </si>
  <si>
    <t>Polazna vrijednost 2019.</t>
  </si>
  <si>
    <t>Ciljana vrijednost 2020.</t>
  </si>
  <si>
    <t>Ciljana vrijednost 2021.</t>
  </si>
  <si>
    <t>Ciljana vrijednost 2022.</t>
  </si>
  <si>
    <t>Odgovornost za provedbu mjere</t>
  </si>
  <si>
    <t>1</t>
  </si>
  <si>
    <t>2</t>
  </si>
  <si>
    <t>CILJ 1. STVARANJE PREDUVJETA ZA RAZVOJ LOKALNE ZAJEDNICE</t>
  </si>
  <si>
    <t>Mjera 1.1. UREĐENJE DRUŠTVENIH DOMOVA I IZGRADNJA KAPITALNIH OBJEKATA</t>
  </si>
  <si>
    <t>K1012 46 Uređenje Doma u Črncu Dugoselskom</t>
  </si>
  <si>
    <t>Postotak realizacije projekta</t>
  </si>
  <si>
    <t>K101201 Uređenje drenaže i odvodnja kod crkve u Ježevu</t>
  </si>
  <si>
    <t>K 101202 Uređenje  Doma u  Ježevu</t>
  </si>
  <si>
    <t>K101214 Projekt prenamjene stare škole u Rugvici</t>
  </si>
  <si>
    <t>K101218 Uređenje Doma u Novakima Oborovskim</t>
  </si>
  <si>
    <t>K101230 Uređenje Doma u Preseki</t>
  </si>
  <si>
    <t>K101221 Svlačionica Nart</t>
  </si>
  <si>
    <t>K101245 Izgradnja Multimedijskog centra u Rugvici</t>
  </si>
  <si>
    <t>K101223 Izgradnja Dječjeg vrtića u Rugvici</t>
  </si>
  <si>
    <t>K101224 Izgradnja poduzetničkog inkubatora</t>
  </si>
  <si>
    <t>K101220 Energetska obnova  Doma u Oborovu</t>
  </si>
  <si>
    <t>K101225Energetska obnova  malog Doma u Oborovu</t>
  </si>
  <si>
    <t>K101225  Uređenje Doma u Gredi Donjoj</t>
  </si>
  <si>
    <t>K101248  Uređenje Doma u Obedišću</t>
  </si>
  <si>
    <t>T101204 Izgradnja Doma zdravlja u Jalševcu Nartskom</t>
  </si>
  <si>
    <t>T 101209 Opremanje kuhinje u Domu u Jalševcu Nartskom</t>
  </si>
  <si>
    <t>T 101209 Opremanje kuhinje u Domu u Rugvici</t>
  </si>
  <si>
    <t>T 101210 Gradnja Doma u Čistoj Mlaki</t>
  </si>
  <si>
    <t>T 101211 Uređenje Doma u Prevlaki</t>
  </si>
  <si>
    <t>T 101212 Kupnja kuće za potrebe  udruge  "Savski lađari"</t>
  </si>
  <si>
    <t>K101247 Garaža u Sopi</t>
  </si>
  <si>
    <t xml:space="preserve">T 101213 WI  FI na javnim površinama i uvodđenje interneta u domovima </t>
  </si>
  <si>
    <t>T 101202 Energetska obnova i uređenje stare škole u Oborovu</t>
  </si>
  <si>
    <t>T1012362 Izgradnja i opremanje vanjske teretane sa spravama</t>
  </si>
  <si>
    <t>T101207 Otkup zemljišta za izgradnju sportskog centra u Rugvici</t>
  </si>
  <si>
    <t>K101217 Uređenje prostorije za DVD Rugvica</t>
  </si>
  <si>
    <t>T 101206 Opremanje Doma u Otoku Svibovskom</t>
  </si>
  <si>
    <t>Ukupno cilj 1</t>
  </si>
  <si>
    <t>CILJ 2. IZGRADNJA INFRASTRUKTURE</t>
  </si>
  <si>
    <t>Mjera 2.2. IZGRADNJA VODOOPSKRBNE MREŽE</t>
  </si>
  <si>
    <t>K101303 Izgradnja i rekonstrukcija vodovodne mreže</t>
  </si>
  <si>
    <t>Broj uličnih vodova</t>
  </si>
  <si>
    <t>K101315 Odvodnja u naseljima općine Rugvica</t>
  </si>
  <si>
    <t>Ukupno cilj 2</t>
  </si>
  <si>
    <t>CILJ 3. RAZVOJ SIGURNOSTI PROMETA</t>
  </si>
  <si>
    <t>Mjera 3.1.  Investicije u ceste i javne površine</t>
  </si>
  <si>
    <t>K101339 Izgradnja pristaništa za čamce</t>
  </si>
  <si>
    <t>K101351Projektna dokumentacija i izgradnja sportsko - rakreacijske zone</t>
  </si>
  <si>
    <t>K101302 Otkup zemljišta u Jalševcu Nartskom</t>
  </si>
  <si>
    <t>K101311 Otkup zemljišta u Svibju i Trsteniku</t>
  </si>
  <si>
    <t>K101305 Asfaltiranje igrališta po naseljima</t>
  </si>
  <si>
    <t>K101336 Izgradnja ceste i okretišta u Rugvici</t>
  </si>
  <si>
    <t>K101337 Projektna dokumetacija za cest e</t>
  </si>
  <si>
    <t>K1013338 Projekt za Trg Josipa Predavca</t>
  </si>
  <si>
    <t>K101317 Imovinsko pravni odnosi za pristupnu cestu</t>
  </si>
  <si>
    <t>K101309 Izgradnja  i uređenje trga u Nart Jalševcu</t>
  </si>
  <si>
    <t>K101334 Proširenje Trga dr Franje Tuđmana</t>
  </si>
  <si>
    <t>T101321 Uređenje igrališta u Čistoj Mlaki i Trsteniku</t>
  </si>
  <si>
    <t>K1011 Održavanje ruralne infrastrukture i odvodnja</t>
  </si>
  <si>
    <t>Broj metara kvadratnih</t>
  </si>
  <si>
    <t>K101319 Asfaltiranje nerazvrstanih cesta</t>
  </si>
  <si>
    <t>K101307 Projekti za nerazvrstane ceste i prometnice unutar radnih zona</t>
  </si>
  <si>
    <t>T101358 Izgradnja nogostupa u naseljima</t>
  </si>
  <si>
    <t>T101322 Izgradnja prometnica u radnim zonama</t>
  </si>
  <si>
    <t>T101359 Nabava antistresnih podloga</t>
  </si>
  <si>
    <t>Broj izrađene projektne dokumentacije</t>
  </si>
  <si>
    <t>T101308 Opremanje dječjih igrališta</t>
  </si>
  <si>
    <t>Broj opremljenih dječjih igrališta</t>
  </si>
  <si>
    <t>T101309 Komunalna oprema na javnim površinama</t>
  </si>
  <si>
    <t>Količina nabavljene komunalne opreme</t>
  </si>
  <si>
    <t>T101322 Glavni projekt za spojnu cestu Rugvica - Novo Svibje</t>
  </si>
  <si>
    <t xml:space="preserve">T101372 Autobusne nadstrešnice </t>
  </si>
  <si>
    <t>Broj nabavljenih nadstrešnica i uređenje autbusnih stajališta</t>
  </si>
  <si>
    <t>T101303  Projektiranje Izmjena i dopuna prostornog plana</t>
  </si>
  <si>
    <t>T10130  Projektiranje urbanističkih planova uređenja</t>
  </si>
  <si>
    <t xml:space="preserve"> T1013334 Projekt cikloturističke staze</t>
  </si>
  <si>
    <t>T 101347 Izgradnja sjenica po naseljima</t>
  </si>
  <si>
    <t xml:space="preserve">T 101343 Sufinanciranje projekata širokopojasnog interneta </t>
  </si>
  <si>
    <t>T103349 Video nadzor na javnim površinama</t>
  </si>
  <si>
    <t>T 101332 Uređenje dječjih igrališta u Rugvici i Jalševcu Nartskom</t>
  </si>
  <si>
    <t>T101313 Eleborat procjene nekretnina</t>
  </si>
  <si>
    <t>T101317  Izgradnja ceste uz BC Institut</t>
  </si>
  <si>
    <t>T103354 Asfaltiranje šetnice između Okunšćaka i Narta</t>
  </si>
  <si>
    <t>K101389 Uređenje javnih površina (parkovi i jezera)</t>
  </si>
  <si>
    <t>K101380 Uređenje Trga Josipa Predavca 1</t>
  </si>
  <si>
    <t>T101304 Projekt APN - stanovi</t>
  </si>
  <si>
    <t>T10135103353 Uređenje Tematskog parka uz Savu</t>
  </si>
  <si>
    <t>K101339 Izgradnja komunalne infrastrukture u radnoj zoni Rugvica sjever zoni Rugvica sjever</t>
  </si>
  <si>
    <t>K101336 Imovinsko pravni odnosi za prometnice</t>
  </si>
  <si>
    <t>T101347 Izgradnja i opremanje sportske građevine u Ježevu</t>
  </si>
  <si>
    <t>T103344 Izgradnja nogometnog igrališta u Oborovu</t>
  </si>
  <si>
    <t>T103346 Imovinsko pravni odnosi - Stara škola u Rugvici</t>
  </si>
  <si>
    <t>Ukupno cilj 3.1</t>
  </si>
  <si>
    <t xml:space="preserve"> T1013337Projektna dokumentacija za središte Oborova</t>
  </si>
  <si>
    <t>Mjera 3.2. Investicijsko održavnje i izgradnja  javne rasvjete</t>
  </si>
  <si>
    <t>K101316 Energetska obnova javne rasvjete - zamjena led lampi</t>
  </si>
  <si>
    <t xml:space="preserve">K101307 Izgradnja  i sanacija javne rasvjete  </t>
  </si>
  <si>
    <t>Ukupno cilj 3.2.</t>
  </si>
  <si>
    <t>Ukupno cilj 3.</t>
  </si>
  <si>
    <t>CILJ 4. ODRŽAVANJE I PROŠIREJE GROBLJA</t>
  </si>
  <si>
    <t>Mjera 4.1. Uređenje i otkup parcele</t>
  </si>
  <si>
    <t>K101318 Izgradnja staze i okvira na grobljima</t>
  </si>
  <si>
    <t>T103352 Asflatiranje parkirališta uz groblje Oborovo</t>
  </si>
  <si>
    <t>K103338 Otkup parcele za proširenje groblja u Nart Jalševcu</t>
  </si>
  <si>
    <t>Ukupno cilj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</si>
</sst>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none">
        <fgColor rgb="FF191970"/>
        <bgColor rgb="FF19197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 applyFont="1" applyFill="1" applyBorder="1"/>
    <xf numFmtId="0" fontId="2" fillId="0" borderId="0" xfId="0" applyFont="1"/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5" fillId="0" borderId="4" xfId="0" quotePrefix="1" applyFont="1" applyBorder="1"/>
    <xf numFmtId="0" fontId="5" fillId="0" borderId="4" xfId="0" applyFont="1" applyBorder="1"/>
    <xf numFmtId="0" fontId="5" fillId="0" borderId="4" xfId="0" quotePrefix="1" applyFont="1" applyBorder="1" applyAlignment="1">
      <alignment wrapText="1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right"/>
    </xf>
    <xf numFmtId="0" fontId="5" fillId="0" borderId="0" xfId="0" quotePrefix="1" applyFont="1" applyBorder="1"/>
    <xf numFmtId="0" fontId="5" fillId="0" borderId="0" xfId="0" applyFont="1" applyBorder="1"/>
    <xf numFmtId="0" fontId="5" fillId="3" borderId="0" xfId="0" quotePrefix="1" applyFont="1" applyFill="1" applyBorder="1" applyAlignment="1">
      <alignment wrapText="1"/>
    </xf>
    <xf numFmtId="0" fontId="5" fillId="3" borderId="0" xfId="0" quotePrefix="1" applyFont="1" applyFill="1" applyBorder="1"/>
    <xf numFmtId="0" fontId="0" fillId="3" borderId="0" xfId="0" applyFill="1" applyBorder="1" applyAlignment="1">
      <alignment horizontal="left"/>
    </xf>
    <xf numFmtId="0" fontId="5" fillId="4" borderId="0" xfId="0" quotePrefix="1" applyFont="1" applyFill="1" applyBorder="1" applyAlignment="1">
      <alignment wrapText="1"/>
    </xf>
    <xf numFmtId="0" fontId="5" fillId="4" borderId="0" xfId="0" quotePrefix="1" applyFont="1" applyFill="1" applyBorder="1"/>
    <xf numFmtId="0" fontId="0" fillId="4" borderId="0" xfId="0" applyFill="1" applyBorder="1" applyAlignment="1">
      <alignment horizontal="left"/>
    </xf>
    <xf numFmtId="0" fontId="0" fillId="4" borderId="0" xfId="0" applyFill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right" wrapText="1"/>
    </xf>
    <xf numFmtId="4" fontId="5" fillId="0" borderId="0" xfId="0" applyNumberFormat="1" applyFont="1" applyAlignment="1">
      <alignment wrapText="1"/>
    </xf>
    <xf numFmtId="0" fontId="7" fillId="0" borderId="4" xfId="0" applyFont="1" applyBorder="1" applyAlignment="1">
      <alignment wrapText="1"/>
    </xf>
    <xf numFmtId="0" fontId="5" fillId="3" borderId="4" xfId="0" quotePrefix="1" applyFont="1" applyFill="1" applyBorder="1" applyAlignment="1">
      <alignment wrapText="1"/>
    </xf>
    <xf numFmtId="0" fontId="5" fillId="3" borderId="4" xfId="0" quotePrefix="1" applyFont="1" applyFill="1" applyBorder="1"/>
    <xf numFmtId="4" fontId="5" fillId="3" borderId="4" xfId="0" quotePrefix="1" applyNumberFormat="1" applyFont="1" applyFill="1" applyBorder="1"/>
    <xf numFmtId="0" fontId="0" fillId="3" borderId="4" xfId="0" applyFill="1" applyBorder="1" applyAlignment="1">
      <alignment horizontal="left"/>
    </xf>
    <xf numFmtId="0" fontId="5" fillId="4" borderId="4" xfId="0" quotePrefix="1" applyFont="1" applyFill="1" applyBorder="1" applyAlignment="1">
      <alignment wrapText="1"/>
    </xf>
    <xf numFmtId="0" fontId="5" fillId="4" borderId="4" xfId="0" quotePrefix="1" applyFont="1" applyFill="1" applyBorder="1"/>
    <xf numFmtId="0" fontId="0" fillId="4" borderId="4" xfId="0" applyFill="1" applyBorder="1" applyAlignment="1">
      <alignment horizontal="left"/>
    </xf>
    <xf numFmtId="0" fontId="0" fillId="4" borderId="4" xfId="0" applyFill="1" applyBorder="1"/>
    <xf numFmtId="164" fontId="5" fillId="0" borderId="4" xfId="2" applyNumberFormat="1" applyFont="1" applyBorder="1" applyAlignment="1">
      <alignment horizontal="right" wrapText="1"/>
    </xf>
    <xf numFmtId="3" fontId="5" fillId="0" borderId="4" xfId="0" applyNumberFormat="1" applyFont="1" applyBorder="1" applyAlignment="1">
      <alignment horizontal="left" wrapText="1"/>
    </xf>
    <xf numFmtId="3" fontId="5" fillId="0" borderId="4" xfId="0" applyNumberFormat="1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5" borderId="4" xfId="0" quotePrefix="1" applyFont="1" applyFill="1" applyBorder="1" applyAlignment="1">
      <alignment wrapText="1"/>
    </xf>
    <xf numFmtId="4" fontId="5" fillId="5" borderId="4" xfId="0" quotePrefix="1" applyNumberFormat="1" applyFont="1" applyFill="1" applyBorder="1"/>
    <xf numFmtId="4" fontId="5" fillId="4" borderId="4" xfId="0" quotePrefix="1" applyNumberFormat="1" applyFont="1" applyFill="1" applyBorder="1"/>
    <xf numFmtId="0" fontId="5" fillId="0" borderId="0" xfId="0" applyFont="1" applyBorder="1" applyAlignment="1">
      <alignment wrapText="1"/>
    </xf>
    <xf numFmtId="0" fontId="0" fillId="5" borderId="4" xfId="0" applyFill="1" applyBorder="1" applyAlignment="1">
      <alignment horizontal="left"/>
    </xf>
    <xf numFmtId="0" fontId="0" fillId="5" borderId="4" xfId="0" applyFill="1" applyBorder="1"/>
    <xf numFmtId="0" fontId="0" fillId="0" borderId="4" xfId="0" applyBorder="1"/>
    <xf numFmtId="0" fontId="4" fillId="0" borderId="0" xfId="0" applyFont="1" applyAlignment="1"/>
    <xf numFmtId="0" fontId="0" fillId="0" borderId="0" xfId="0" applyAlignment="1"/>
  </cellXfs>
  <cellStyles count="3">
    <cellStyle name="Normal" xfId="1"/>
    <cellStyle name="Normalno" xfId="0" builtinId="0"/>
    <cellStyle name="Zarez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19197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topLeftCell="C110" workbookViewId="0">
      <selection sqref="A1:XFD1048576"/>
    </sheetView>
  </sheetViews>
  <sheetFormatPr defaultRowHeight="15" x14ac:dyDescent="0.25"/>
  <cols>
    <col min="1" max="1" width="6.7109375" style="2" hidden="1" customWidth="1"/>
    <col min="2" max="2" width="14.7109375" style="2" hidden="1" customWidth="1"/>
    <col min="3" max="3" width="21.42578125" style="2" customWidth="1"/>
    <col min="4" max="4" width="15.42578125" style="2" customWidth="1"/>
    <col min="5" max="5" width="14.140625" style="2" customWidth="1"/>
    <col min="6" max="6" width="14.5703125" style="2" customWidth="1"/>
    <col min="7" max="7" width="23.42578125" style="2" customWidth="1"/>
    <col min="8" max="8" width="9.85546875" style="2" customWidth="1"/>
    <col min="9" max="9" width="4.7109375" style="2" customWidth="1"/>
    <col min="10" max="10" width="8.42578125" style="2" customWidth="1"/>
    <col min="11" max="11" width="4.42578125" style="2" customWidth="1"/>
    <col min="12" max="12" width="5.85546875" style="2" customWidth="1"/>
    <col min="13" max="13" width="6.5703125" style="2" customWidth="1"/>
    <col min="14" max="16384" width="9.140625" style="2"/>
  </cols>
  <sheetData>
    <row r="1" spans="1:13" s="1" customFormat="1" x14ac:dyDescent="0.25">
      <c r="A1" s="1" t="s">
        <v>4</v>
      </c>
    </row>
    <row r="2" spans="1:13" ht="39.75" customHeight="1" x14ac:dyDescent="0.25"/>
    <row r="3" spans="1:13" s="3" customFormat="1" ht="35.25" customHeight="1" x14ac:dyDescent="0.35">
      <c r="A3" s="3" t="s">
        <v>5</v>
      </c>
      <c r="D3" s="54" t="s">
        <v>6</v>
      </c>
      <c r="E3" s="55"/>
      <c r="F3" s="55"/>
      <c r="G3" s="55"/>
      <c r="H3" s="55"/>
      <c r="I3" s="55"/>
      <c r="J3" s="55"/>
    </row>
    <row r="4" spans="1:13" s="4" customFormat="1" ht="35.25" customHeight="1" x14ac:dyDescent="0.3">
      <c r="D4" s="54" t="s">
        <v>7</v>
      </c>
      <c r="E4" s="55"/>
      <c r="F4" s="55"/>
      <c r="G4" s="55"/>
      <c r="H4" s="55"/>
      <c r="I4" s="55"/>
      <c r="J4" s="55"/>
    </row>
    <row r="5" spans="1:13" ht="11.25" hidden="1" customHeight="1" x14ac:dyDescent="0.25"/>
    <row r="6" spans="1:13" hidden="1" x14ac:dyDescent="0.25">
      <c r="A6" s="5" t="s">
        <v>8</v>
      </c>
      <c r="B6" s="5"/>
      <c r="C6" s="5" t="s">
        <v>9</v>
      </c>
      <c r="D6" s="5"/>
      <c r="E6" s="5"/>
      <c r="F6" s="5"/>
      <c r="G6" s="5" t="s">
        <v>10</v>
      </c>
    </row>
    <row r="7" spans="1:13" ht="93.75" customHeight="1" x14ac:dyDescent="0.25">
      <c r="A7" s="5" t="s">
        <v>11</v>
      </c>
      <c r="B7" s="5"/>
      <c r="C7" s="6" t="s">
        <v>12</v>
      </c>
      <c r="D7" s="7" t="s">
        <v>13</v>
      </c>
      <c r="E7" s="7" t="s">
        <v>14</v>
      </c>
      <c r="F7" s="7" t="s">
        <v>15</v>
      </c>
      <c r="G7" s="8" t="s">
        <v>16</v>
      </c>
      <c r="H7" s="9" t="s">
        <v>17</v>
      </c>
      <c r="I7" s="10" t="s">
        <v>18</v>
      </c>
      <c r="J7" s="11" t="s">
        <v>19</v>
      </c>
      <c r="K7" s="11" t="s">
        <v>20</v>
      </c>
      <c r="L7" s="9" t="s">
        <v>21</v>
      </c>
      <c r="M7" s="12" t="s">
        <v>22</v>
      </c>
    </row>
    <row r="8" spans="1:13" x14ac:dyDescent="0.25">
      <c r="A8" s="13" t="s">
        <v>23</v>
      </c>
      <c r="B8" s="14"/>
      <c r="C8" s="15" t="s">
        <v>24</v>
      </c>
      <c r="D8" s="13" t="s">
        <v>1</v>
      </c>
      <c r="E8" s="13" t="s">
        <v>2</v>
      </c>
      <c r="F8" s="13" t="s">
        <v>3</v>
      </c>
      <c r="G8" s="13" t="s">
        <v>0</v>
      </c>
      <c r="H8" s="16">
        <v>7</v>
      </c>
      <c r="I8" s="16">
        <v>8</v>
      </c>
      <c r="J8" s="16">
        <v>9</v>
      </c>
      <c r="K8" s="16">
        <v>10</v>
      </c>
      <c r="L8" s="16">
        <v>11</v>
      </c>
      <c r="M8" s="17">
        <v>12</v>
      </c>
    </row>
    <row r="9" spans="1:13" ht="39" x14ac:dyDescent="0.25">
      <c r="A9" s="18"/>
      <c r="B9" s="19"/>
      <c r="C9" s="20" t="s">
        <v>25</v>
      </c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51.75" x14ac:dyDescent="0.25">
      <c r="A10" s="18"/>
      <c r="B10" s="19"/>
      <c r="C10" s="23" t="s">
        <v>26</v>
      </c>
      <c r="D10" s="24"/>
      <c r="E10" s="24"/>
      <c r="F10" s="24"/>
      <c r="G10" s="24"/>
      <c r="H10" s="25"/>
      <c r="I10" s="25"/>
      <c r="J10" s="25"/>
      <c r="K10" s="25"/>
      <c r="L10" s="25"/>
      <c r="M10" s="26"/>
    </row>
    <row r="11" spans="1:13" s="28" customFormat="1" ht="38.25" x14ac:dyDescent="0.2">
      <c r="A11" s="27"/>
      <c r="C11" s="29" t="s">
        <v>27</v>
      </c>
      <c r="D11" s="30">
        <v>100000</v>
      </c>
      <c r="E11" s="30">
        <v>0</v>
      </c>
      <c r="F11" s="30">
        <v>0</v>
      </c>
      <c r="G11" s="30">
        <v>100000</v>
      </c>
      <c r="H11" s="29" t="s">
        <v>28</v>
      </c>
      <c r="I11" s="31">
        <v>0</v>
      </c>
      <c r="J11" s="31">
        <v>100</v>
      </c>
      <c r="K11" s="29">
        <v>0</v>
      </c>
      <c r="L11" s="29">
        <v>0</v>
      </c>
      <c r="M11" s="32">
        <v>1</v>
      </c>
    </row>
    <row r="12" spans="1:13" s="28" customFormat="1" ht="38.25" x14ac:dyDescent="0.2">
      <c r="A12" s="27"/>
      <c r="C12" s="29" t="s">
        <v>29</v>
      </c>
      <c r="D12" s="30">
        <v>150000</v>
      </c>
      <c r="E12" s="30">
        <v>0</v>
      </c>
      <c r="F12" s="30">
        <v>0</v>
      </c>
      <c r="G12" s="30">
        <v>150000</v>
      </c>
      <c r="H12" s="29" t="s">
        <v>28</v>
      </c>
      <c r="I12" s="31">
        <v>0</v>
      </c>
      <c r="J12" s="31">
        <v>100</v>
      </c>
      <c r="K12" s="29">
        <v>0</v>
      </c>
      <c r="L12" s="29">
        <v>0</v>
      </c>
      <c r="M12" s="32">
        <v>1</v>
      </c>
    </row>
    <row r="13" spans="1:13" s="28" customFormat="1" ht="38.25" x14ac:dyDescent="0.2">
      <c r="A13" s="27"/>
      <c r="C13" s="29" t="s">
        <v>30</v>
      </c>
      <c r="D13" s="30">
        <v>700000</v>
      </c>
      <c r="E13" s="30">
        <v>0</v>
      </c>
      <c r="F13" s="30">
        <v>0</v>
      </c>
      <c r="G13" s="30">
        <v>600000</v>
      </c>
      <c r="H13" s="29" t="s">
        <v>28</v>
      </c>
      <c r="I13" s="31">
        <v>0</v>
      </c>
      <c r="J13" s="31">
        <v>100</v>
      </c>
      <c r="K13" s="29">
        <v>0</v>
      </c>
      <c r="L13" s="29">
        <v>0</v>
      </c>
      <c r="M13" s="32">
        <v>1</v>
      </c>
    </row>
    <row r="14" spans="1:13" s="28" customFormat="1" ht="38.25" x14ac:dyDescent="0.2">
      <c r="A14" s="27"/>
      <c r="C14" s="29" t="s">
        <v>31</v>
      </c>
      <c r="D14" s="30">
        <v>3000000</v>
      </c>
      <c r="E14" s="30">
        <v>0</v>
      </c>
      <c r="F14" s="30">
        <v>0</v>
      </c>
      <c r="G14" s="30">
        <v>3000000</v>
      </c>
      <c r="H14" s="29" t="s">
        <v>28</v>
      </c>
      <c r="I14" s="31">
        <v>0</v>
      </c>
      <c r="J14" s="31">
        <v>100</v>
      </c>
      <c r="K14" s="29">
        <v>0</v>
      </c>
      <c r="L14" s="29">
        <v>0</v>
      </c>
      <c r="M14" s="32">
        <v>1</v>
      </c>
    </row>
    <row r="15" spans="1:13" s="28" customFormat="1" ht="38.25" x14ac:dyDescent="0.2">
      <c r="A15" s="27"/>
      <c r="C15" s="29" t="s">
        <v>32</v>
      </c>
      <c r="D15" s="30">
        <v>46000</v>
      </c>
      <c r="E15" s="30">
        <v>0</v>
      </c>
      <c r="F15" s="30">
        <v>0</v>
      </c>
      <c r="G15" s="30">
        <v>46000</v>
      </c>
      <c r="H15" s="29" t="s">
        <v>28</v>
      </c>
      <c r="I15" s="31">
        <v>0</v>
      </c>
      <c r="J15" s="31">
        <v>100</v>
      </c>
      <c r="K15" s="29">
        <v>0</v>
      </c>
      <c r="L15" s="29">
        <v>0</v>
      </c>
      <c r="M15" s="32">
        <v>1</v>
      </c>
    </row>
    <row r="16" spans="1:13" s="28" customFormat="1" ht="38.25" x14ac:dyDescent="0.2">
      <c r="A16" s="27"/>
      <c r="C16" s="29" t="s">
        <v>33</v>
      </c>
      <c r="D16" s="30">
        <v>200000</v>
      </c>
      <c r="E16" s="30">
        <v>0</v>
      </c>
      <c r="F16" s="30">
        <v>0</v>
      </c>
      <c r="G16" s="30">
        <v>200000</v>
      </c>
      <c r="H16" s="29" t="s">
        <v>28</v>
      </c>
      <c r="I16" s="31">
        <v>0</v>
      </c>
      <c r="J16" s="31">
        <v>100</v>
      </c>
      <c r="K16" s="29">
        <v>0</v>
      </c>
      <c r="L16" s="29">
        <v>0</v>
      </c>
      <c r="M16" s="32">
        <v>1</v>
      </c>
    </row>
    <row r="17" spans="1:14" s="28" customFormat="1" ht="38.25" x14ac:dyDescent="0.2">
      <c r="A17" s="27"/>
      <c r="C17" s="29" t="s">
        <v>34</v>
      </c>
      <c r="D17" s="30">
        <v>70000</v>
      </c>
      <c r="E17" s="30">
        <v>0</v>
      </c>
      <c r="F17" s="30">
        <v>0</v>
      </c>
      <c r="G17" s="30">
        <v>70000</v>
      </c>
      <c r="H17" s="29" t="s">
        <v>28</v>
      </c>
      <c r="I17" s="31">
        <v>0</v>
      </c>
      <c r="J17" s="31">
        <v>100</v>
      </c>
      <c r="K17" s="29">
        <v>0</v>
      </c>
      <c r="L17" s="29">
        <v>0</v>
      </c>
      <c r="M17" s="32">
        <v>1</v>
      </c>
    </row>
    <row r="18" spans="1:14" s="28" customFormat="1" ht="38.25" x14ac:dyDescent="0.2">
      <c r="A18" s="27"/>
      <c r="C18" s="29" t="s">
        <v>35</v>
      </c>
      <c r="D18" s="30">
        <v>5000000</v>
      </c>
      <c r="E18" s="30">
        <v>0</v>
      </c>
      <c r="F18" s="30">
        <v>0</v>
      </c>
      <c r="G18" s="30">
        <v>5000000</v>
      </c>
      <c r="H18" s="29" t="s">
        <v>28</v>
      </c>
      <c r="I18" s="31">
        <v>0</v>
      </c>
      <c r="J18" s="31">
        <v>100</v>
      </c>
      <c r="K18" s="29">
        <v>0</v>
      </c>
      <c r="L18" s="29">
        <v>0</v>
      </c>
      <c r="M18" s="32">
        <v>1</v>
      </c>
    </row>
    <row r="19" spans="1:14" s="28" customFormat="1" ht="38.25" x14ac:dyDescent="0.2">
      <c r="A19" s="27"/>
      <c r="C19" s="29" t="s">
        <v>36</v>
      </c>
      <c r="D19" s="30">
        <v>9000000</v>
      </c>
      <c r="E19" s="30">
        <v>0</v>
      </c>
      <c r="F19" s="30">
        <v>0</v>
      </c>
      <c r="G19" s="30">
        <v>9000000</v>
      </c>
      <c r="H19" s="29" t="s">
        <v>28</v>
      </c>
      <c r="I19" s="31">
        <v>0</v>
      </c>
      <c r="J19" s="31">
        <v>100</v>
      </c>
      <c r="K19" s="29">
        <v>0</v>
      </c>
      <c r="L19" s="29">
        <v>0</v>
      </c>
      <c r="M19" s="32">
        <v>1</v>
      </c>
    </row>
    <row r="20" spans="1:14" s="28" customFormat="1" ht="38.25" x14ac:dyDescent="0.2">
      <c r="A20" s="27"/>
      <c r="C20" s="29" t="s">
        <v>37</v>
      </c>
      <c r="D20" s="30">
        <v>27800000</v>
      </c>
      <c r="E20" s="30">
        <v>0</v>
      </c>
      <c r="F20" s="30">
        <v>0</v>
      </c>
      <c r="G20" s="30">
        <v>27800000</v>
      </c>
      <c r="H20" s="29" t="s">
        <v>28</v>
      </c>
      <c r="I20" s="31">
        <v>0</v>
      </c>
      <c r="J20" s="31">
        <v>100</v>
      </c>
      <c r="K20" s="29">
        <v>0</v>
      </c>
      <c r="L20" s="29">
        <v>0</v>
      </c>
      <c r="M20" s="32">
        <v>1</v>
      </c>
      <c r="N20" s="33"/>
    </row>
    <row r="21" spans="1:14" s="28" customFormat="1" ht="38.25" x14ac:dyDescent="0.2">
      <c r="A21" s="27"/>
      <c r="C21" s="29" t="s">
        <v>38</v>
      </c>
      <c r="D21" s="30">
        <v>937500</v>
      </c>
      <c r="E21" s="30">
        <v>0</v>
      </c>
      <c r="F21" s="30">
        <v>0</v>
      </c>
      <c r="G21" s="30">
        <v>937500</v>
      </c>
      <c r="H21" s="29" t="s">
        <v>28</v>
      </c>
      <c r="I21" s="31">
        <v>0</v>
      </c>
      <c r="J21" s="31">
        <v>100</v>
      </c>
      <c r="K21" s="29">
        <v>0</v>
      </c>
      <c r="L21" s="29">
        <v>0</v>
      </c>
      <c r="M21" s="32">
        <v>1</v>
      </c>
    </row>
    <row r="22" spans="1:14" s="28" customFormat="1" ht="38.25" x14ac:dyDescent="0.2">
      <c r="A22" s="27"/>
      <c r="C22" s="29" t="s">
        <v>39</v>
      </c>
      <c r="D22" s="30">
        <v>300000</v>
      </c>
      <c r="E22" s="30">
        <v>0</v>
      </c>
      <c r="F22" s="30">
        <v>0</v>
      </c>
      <c r="G22" s="30">
        <v>300000</v>
      </c>
      <c r="H22" s="29" t="s">
        <v>28</v>
      </c>
      <c r="I22" s="31">
        <v>0</v>
      </c>
      <c r="J22" s="31">
        <v>100</v>
      </c>
      <c r="K22" s="29">
        <v>0</v>
      </c>
      <c r="L22" s="29">
        <v>0</v>
      </c>
      <c r="M22" s="32">
        <v>1</v>
      </c>
    </row>
    <row r="23" spans="1:14" s="28" customFormat="1" ht="38.25" x14ac:dyDescent="0.2">
      <c r="A23" s="27"/>
      <c r="C23" s="29" t="s">
        <v>40</v>
      </c>
      <c r="D23" s="30">
        <v>200000</v>
      </c>
      <c r="E23" s="30">
        <v>0</v>
      </c>
      <c r="F23" s="30">
        <v>0</v>
      </c>
      <c r="G23" s="30">
        <v>200000</v>
      </c>
      <c r="H23" s="29" t="s">
        <v>28</v>
      </c>
      <c r="I23" s="31">
        <v>0</v>
      </c>
      <c r="J23" s="31">
        <v>100</v>
      </c>
      <c r="K23" s="29">
        <v>0</v>
      </c>
      <c r="L23" s="29">
        <v>0</v>
      </c>
      <c r="M23" s="32">
        <v>1</v>
      </c>
    </row>
    <row r="24" spans="1:14" s="28" customFormat="1" ht="38.25" x14ac:dyDescent="0.2">
      <c r="A24" s="27"/>
      <c r="C24" s="29" t="s">
        <v>41</v>
      </c>
      <c r="D24" s="30">
        <v>50000</v>
      </c>
      <c r="E24" s="30">
        <v>0</v>
      </c>
      <c r="F24" s="30">
        <v>0</v>
      </c>
      <c r="G24" s="30">
        <v>50000</v>
      </c>
      <c r="H24" s="29" t="s">
        <v>28</v>
      </c>
      <c r="I24" s="31">
        <v>0</v>
      </c>
      <c r="J24" s="31">
        <v>100</v>
      </c>
      <c r="K24" s="29">
        <v>0</v>
      </c>
      <c r="L24" s="29">
        <v>0</v>
      </c>
      <c r="M24" s="32">
        <v>1</v>
      </c>
    </row>
    <row r="25" spans="1:14" s="28" customFormat="1" ht="38.25" x14ac:dyDescent="0.2">
      <c r="A25" s="27"/>
      <c r="C25" s="29" t="s">
        <v>42</v>
      </c>
      <c r="D25" s="30">
        <v>3500000</v>
      </c>
      <c r="E25" s="30">
        <v>0</v>
      </c>
      <c r="F25" s="30">
        <v>0</v>
      </c>
      <c r="G25" s="30">
        <f>SUM(D25:F25)</f>
        <v>3500000</v>
      </c>
      <c r="H25" s="29" t="s">
        <v>28</v>
      </c>
      <c r="I25" s="31">
        <v>0</v>
      </c>
      <c r="J25" s="31">
        <v>100</v>
      </c>
      <c r="K25" s="29">
        <v>0</v>
      </c>
      <c r="L25" s="29">
        <v>0</v>
      </c>
      <c r="M25" s="32">
        <v>1</v>
      </c>
    </row>
    <row r="26" spans="1:14" s="28" customFormat="1" ht="38.25" x14ac:dyDescent="0.2">
      <c r="A26" s="27"/>
      <c r="C26" s="29" t="s">
        <v>43</v>
      </c>
      <c r="D26" s="30">
        <v>120000</v>
      </c>
      <c r="E26" s="30">
        <v>0</v>
      </c>
      <c r="F26" s="30">
        <v>120000</v>
      </c>
      <c r="G26" s="30">
        <v>240000</v>
      </c>
      <c r="H26" s="29" t="s">
        <v>28</v>
      </c>
      <c r="I26" s="31">
        <v>0</v>
      </c>
      <c r="J26" s="31">
        <v>100</v>
      </c>
      <c r="K26" s="29">
        <v>0</v>
      </c>
      <c r="L26" s="29">
        <v>0</v>
      </c>
      <c r="M26" s="32">
        <v>1</v>
      </c>
    </row>
    <row r="27" spans="1:14" s="28" customFormat="1" ht="38.25" x14ac:dyDescent="0.2">
      <c r="A27" s="27"/>
      <c r="C27" s="29" t="s">
        <v>44</v>
      </c>
      <c r="D27" s="30">
        <v>120000</v>
      </c>
      <c r="E27" s="30">
        <v>120000</v>
      </c>
      <c r="F27" s="30">
        <v>0</v>
      </c>
      <c r="G27" s="30">
        <v>240000</v>
      </c>
      <c r="H27" s="29" t="s">
        <v>28</v>
      </c>
      <c r="I27" s="31">
        <v>0</v>
      </c>
      <c r="J27" s="31">
        <v>100</v>
      </c>
      <c r="K27" s="29">
        <v>0</v>
      </c>
      <c r="L27" s="29">
        <v>0</v>
      </c>
      <c r="M27" s="32">
        <v>1</v>
      </c>
    </row>
    <row r="28" spans="1:14" s="28" customFormat="1" ht="38.25" x14ac:dyDescent="0.2">
      <c r="A28" s="27"/>
      <c r="C28" s="29" t="s">
        <v>45</v>
      </c>
      <c r="D28" s="30">
        <v>200000</v>
      </c>
      <c r="E28" s="30">
        <v>0</v>
      </c>
      <c r="F28" s="30">
        <v>0</v>
      </c>
      <c r="G28" s="30">
        <v>200000</v>
      </c>
      <c r="H28" s="29" t="s">
        <v>28</v>
      </c>
      <c r="I28" s="31">
        <v>0</v>
      </c>
      <c r="J28" s="31">
        <v>100</v>
      </c>
      <c r="K28" s="29">
        <v>0</v>
      </c>
      <c r="L28" s="29">
        <v>0</v>
      </c>
      <c r="M28" s="32">
        <v>1</v>
      </c>
    </row>
    <row r="29" spans="1:14" s="28" customFormat="1" ht="38.25" x14ac:dyDescent="0.2">
      <c r="A29" s="27"/>
      <c r="C29" s="29" t="s">
        <v>46</v>
      </c>
      <c r="D29" s="30">
        <v>180000</v>
      </c>
      <c r="E29" s="30">
        <v>0</v>
      </c>
      <c r="F29" s="30">
        <v>0</v>
      </c>
      <c r="G29" s="30">
        <v>180000</v>
      </c>
      <c r="H29" s="29" t="s">
        <v>28</v>
      </c>
      <c r="I29" s="31">
        <v>0</v>
      </c>
      <c r="J29" s="31">
        <v>100</v>
      </c>
      <c r="K29" s="29">
        <v>0</v>
      </c>
      <c r="L29" s="29">
        <v>0</v>
      </c>
      <c r="M29" s="32">
        <v>1</v>
      </c>
    </row>
    <row r="30" spans="1:14" s="28" customFormat="1" ht="38.25" x14ac:dyDescent="0.2">
      <c r="A30" s="27"/>
      <c r="C30" s="29" t="s">
        <v>47</v>
      </c>
      <c r="D30" s="30">
        <v>250000</v>
      </c>
      <c r="E30" s="30">
        <v>0</v>
      </c>
      <c r="F30" s="30">
        <v>0</v>
      </c>
      <c r="G30" s="30">
        <v>250000</v>
      </c>
      <c r="H30" s="29" t="s">
        <v>28</v>
      </c>
      <c r="I30" s="31">
        <v>0</v>
      </c>
      <c r="J30" s="31">
        <v>100</v>
      </c>
      <c r="K30" s="29">
        <v>0</v>
      </c>
      <c r="L30" s="29">
        <v>0</v>
      </c>
      <c r="M30" s="32">
        <v>1</v>
      </c>
    </row>
    <row r="31" spans="1:14" s="28" customFormat="1" ht="12.75" x14ac:dyDescent="0.2">
      <c r="A31" s="27"/>
      <c r="C31" s="29" t="s">
        <v>48</v>
      </c>
      <c r="D31" s="30">
        <v>500000</v>
      </c>
      <c r="E31" s="30">
        <v>0</v>
      </c>
      <c r="F31" s="30">
        <v>0</v>
      </c>
      <c r="G31" s="30">
        <v>500000</v>
      </c>
      <c r="H31" s="29"/>
      <c r="I31" s="31"/>
      <c r="J31" s="31"/>
      <c r="K31" s="29"/>
      <c r="L31" s="29"/>
      <c r="M31" s="32"/>
    </row>
    <row r="32" spans="1:14" s="28" customFormat="1" ht="38.25" x14ac:dyDescent="0.2">
      <c r="A32" s="27"/>
      <c r="C32" s="29" t="s">
        <v>49</v>
      </c>
      <c r="D32" s="30">
        <v>220000</v>
      </c>
      <c r="E32" s="30">
        <v>0</v>
      </c>
      <c r="F32" s="30">
        <v>0</v>
      </c>
      <c r="G32" s="30">
        <v>220000</v>
      </c>
      <c r="H32" s="29" t="s">
        <v>28</v>
      </c>
      <c r="I32" s="31">
        <v>0</v>
      </c>
      <c r="J32" s="31">
        <v>100</v>
      </c>
      <c r="K32" s="29">
        <v>0</v>
      </c>
      <c r="L32" s="29">
        <v>0</v>
      </c>
      <c r="M32" s="32">
        <v>1</v>
      </c>
    </row>
    <row r="33" spans="1:13" s="28" customFormat="1" ht="38.25" x14ac:dyDescent="0.2">
      <c r="A33" s="27"/>
      <c r="C33" s="29" t="s">
        <v>50</v>
      </c>
      <c r="D33" s="30">
        <v>1300000</v>
      </c>
      <c r="E33" s="30">
        <v>0</v>
      </c>
      <c r="F33" s="30">
        <v>0</v>
      </c>
      <c r="G33" s="30">
        <v>1300000</v>
      </c>
      <c r="H33" s="29" t="s">
        <v>28</v>
      </c>
      <c r="I33" s="31">
        <v>0</v>
      </c>
      <c r="J33" s="31">
        <v>100</v>
      </c>
      <c r="K33" s="29">
        <v>0</v>
      </c>
      <c r="L33" s="29">
        <v>0</v>
      </c>
      <c r="M33" s="32">
        <v>1</v>
      </c>
    </row>
    <row r="34" spans="1:13" s="28" customFormat="1" ht="38.25" x14ac:dyDescent="0.2">
      <c r="A34" s="27"/>
      <c r="C34" s="29" t="s">
        <v>51</v>
      </c>
      <c r="D34" s="30">
        <v>200000</v>
      </c>
      <c r="E34" s="30">
        <v>0</v>
      </c>
      <c r="F34" s="30">
        <v>0</v>
      </c>
      <c r="G34" s="30">
        <v>200000</v>
      </c>
      <c r="H34" s="29" t="s">
        <v>28</v>
      </c>
      <c r="I34" s="31">
        <v>0</v>
      </c>
      <c r="J34" s="31">
        <v>100</v>
      </c>
      <c r="K34" s="29">
        <v>0</v>
      </c>
      <c r="L34" s="29">
        <v>0</v>
      </c>
      <c r="M34" s="32">
        <v>1</v>
      </c>
    </row>
    <row r="35" spans="1:13" s="28" customFormat="1" ht="38.25" x14ac:dyDescent="0.2">
      <c r="A35" s="27"/>
      <c r="C35" s="29" t="s">
        <v>52</v>
      </c>
      <c r="D35" s="30">
        <v>100000</v>
      </c>
      <c r="E35" s="30">
        <v>0</v>
      </c>
      <c r="F35" s="30">
        <v>0</v>
      </c>
      <c r="G35" s="30">
        <v>100000</v>
      </c>
      <c r="H35" s="29" t="s">
        <v>28</v>
      </c>
      <c r="I35" s="31">
        <v>0</v>
      </c>
      <c r="J35" s="31">
        <v>100</v>
      </c>
      <c r="K35" s="29">
        <v>0</v>
      </c>
      <c r="L35" s="29">
        <v>0</v>
      </c>
      <c r="M35" s="32">
        <v>1</v>
      </c>
    </row>
    <row r="36" spans="1:13" s="28" customFormat="1" ht="25.5" x14ac:dyDescent="0.2">
      <c r="A36" s="27"/>
      <c r="C36" s="29" t="s">
        <v>53</v>
      </c>
      <c r="D36" s="30">
        <v>100000</v>
      </c>
      <c r="E36" s="30">
        <v>0</v>
      </c>
      <c r="F36" s="30">
        <v>0</v>
      </c>
      <c r="G36" s="30">
        <v>10000</v>
      </c>
      <c r="H36" s="29"/>
      <c r="I36" s="31"/>
      <c r="J36" s="31"/>
      <c r="K36" s="29"/>
      <c r="L36" s="29"/>
      <c r="M36" s="32"/>
    </row>
    <row r="37" spans="1:13" s="28" customFormat="1" ht="38.25" x14ac:dyDescent="0.2">
      <c r="A37" s="27"/>
      <c r="C37" s="29" t="s">
        <v>54</v>
      </c>
      <c r="D37" s="30">
        <v>50000</v>
      </c>
      <c r="E37" s="30">
        <v>0</v>
      </c>
      <c r="F37" s="30">
        <v>0</v>
      </c>
      <c r="G37" s="30">
        <v>50000</v>
      </c>
      <c r="H37" s="29" t="s">
        <v>28</v>
      </c>
      <c r="I37" s="31">
        <v>0</v>
      </c>
      <c r="J37" s="31">
        <v>100</v>
      </c>
      <c r="K37" s="29">
        <v>0</v>
      </c>
      <c r="L37" s="29">
        <v>0</v>
      </c>
      <c r="M37" s="32">
        <v>1</v>
      </c>
    </row>
    <row r="38" spans="1:13" s="28" customFormat="1" ht="15.75" x14ac:dyDescent="0.25">
      <c r="A38" s="27"/>
      <c r="C38" s="34" t="s">
        <v>55</v>
      </c>
      <c r="D38" s="30">
        <f>SUM(D11:D37)</f>
        <v>54393500</v>
      </c>
      <c r="E38" s="30">
        <f>SUM(E11:E37)</f>
        <v>120000</v>
      </c>
      <c r="F38" s="30">
        <f>SUM(F11:F32)</f>
        <v>120000</v>
      </c>
      <c r="G38" s="30">
        <f>SUM(D38:F38)</f>
        <v>54633500</v>
      </c>
      <c r="H38" s="30"/>
      <c r="I38" s="31"/>
      <c r="J38" s="31"/>
      <c r="K38" s="29"/>
      <c r="L38" s="29"/>
      <c r="M38" s="32"/>
    </row>
    <row r="39" spans="1:13" s="28" customFormat="1" ht="29.25" customHeight="1" x14ac:dyDescent="0.25">
      <c r="A39" s="27"/>
      <c r="C39" s="35" t="s">
        <v>56</v>
      </c>
      <c r="D39" s="36"/>
      <c r="E39" s="36"/>
      <c r="F39" s="36"/>
      <c r="G39" s="37"/>
      <c r="H39" s="38"/>
      <c r="I39" s="38"/>
      <c r="J39" s="38"/>
      <c r="K39" s="38"/>
      <c r="L39" s="38"/>
      <c r="M39" s="38"/>
    </row>
    <row r="40" spans="1:13" s="28" customFormat="1" ht="29.25" customHeight="1" x14ac:dyDescent="0.25">
      <c r="A40" s="27"/>
      <c r="C40" s="39" t="s">
        <v>57</v>
      </c>
      <c r="D40" s="40"/>
      <c r="E40" s="40"/>
      <c r="F40" s="40"/>
      <c r="G40" s="40"/>
      <c r="H40" s="41"/>
      <c r="I40" s="41"/>
      <c r="J40" s="41"/>
      <c r="K40" s="41"/>
      <c r="L40" s="41"/>
      <c r="M40" s="42"/>
    </row>
    <row r="41" spans="1:13" s="28" customFormat="1" ht="46.15" customHeight="1" x14ac:dyDescent="0.2">
      <c r="A41" s="27"/>
      <c r="C41" s="29" t="s">
        <v>58</v>
      </c>
      <c r="D41" s="30">
        <v>670000</v>
      </c>
      <c r="E41" s="30">
        <v>670000</v>
      </c>
      <c r="F41" s="30">
        <v>670000</v>
      </c>
      <c r="G41" s="30">
        <f>SUM(D41:F41)</f>
        <v>2010000</v>
      </c>
      <c r="H41" s="29" t="s">
        <v>59</v>
      </c>
      <c r="I41" s="29">
        <v>0</v>
      </c>
      <c r="J41" s="31">
        <v>8</v>
      </c>
      <c r="K41" s="32">
        <v>8</v>
      </c>
      <c r="L41" s="29">
        <v>8</v>
      </c>
      <c r="M41" s="43">
        <v>1</v>
      </c>
    </row>
    <row r="42" spans="1:13" s="28" customFormat="1" ht="38.25" x14ac:dyDescent="0.2">
      <c r="A42" s="27"/>
      <c r="C42" s="29" t="s">
        <v>60</v>
      </c>
      <c r="D42" s="30">
        <v>1020000</v>
      </c>
      <c r="E42" s="30">
        <v>5000000</v>
      </c>
      <c r="F42" s="30">
        <v>1020000</v>
      </c>
      <c r="G42" s="30">
        <f>SUM(D42:F42)</f>
        <v>7040000</v>
      </c>
      <c r="H42" s="29" t="s">
        <v>28</v>
      </c>
      <c r="I42" s="29">
        <v>0</v>
      </c>
      <c r="J42" s="31">
        <v>33.299999999999997</v>
      </c>
      <c r="K42" s="32">
        <v>33.299999999999997</v>
      </c>
      <c r="L42" s="29">
        <v>33.299999999999997</v>
      </c>
      <c r="M42" s="43">
        <v>1</v>
      </c>
    </row>
    <row r="43" spans="1:13" s="28" customFormat="1" ht="15.75" x14ac:dyDescent="0.25">
      <c r="A43" s="27"/>
      <c r="C43" s="34" t="s">
        <v>61</v>
      </c>
      <c r="D43" s="30">
        <v>1690000</v>
      </c>
      <c r="E43" s="30">
        <f>SUM(E41:E42)</f>
        <v>5670000</v>
      </c>
      <c r="F43" s="30">
        <f>SUM(F41:F42)</f>
        <v>1690000</v>
      </c>
      <c r="G43" s="30">
        <f>SUM(D43:F43)</f>
        <v>9050000</v>
      </c>
      <c r="H43" s="29"/>
      <c r="I43" s="29"/>
      <c r="J43" s="29"/>
      <c r="K43" s="29"/>
      <c r="L43" s="29"/>
      <c r="M43" s="29"/>
    </row>
    <row r="44" spans="1:13" s="28" customFormat="1" ht="31.5" customHeight="1" x14ac:dyDescent="0.25">
      <c r="A44" s="27"/>
      <c r="C44" s="35" t="s">
        <v>62</v>
      </c>
      <c r="D44" s="37"/>
      <c r="E44" s="37"/>
      <c r="F44" s="37"/>
      <c r="G44" s="37"/>
      <c r="H44" s="38"/>
      <c r="I44" s="38"/>
      <c r="J44" s="38"/>
      <c r="K44" s="38"/>
      <c r="L44" s="38"/>
      <c r="M44" s="38"/>
    </row>
    <row r="45" spans="1:13" s="28" customFormat="1" ht="26.25" x14ac:dyDescent="0.25">
      <c r="A45" s="27"/>
      <c r="C45" s="39" t="s">
        <v>63</v>
      </c>
      <c r="D45" s="40"/>
      <c r="E45" s="40"/>
      <c r="F45" s="40"/>
      <c r="G45" s="40"/>
      <c r="H45" s="41"/>
      <c r="I45" s="41"/>
      <c r="J45" s="41"/>
      <c r="K45" s="41"/>
      <c r="L45" s="41"/>
      <c r="M45" s="42"/>
    </row>
    <row r="46" spans="1:13" s="28" customFormat="1" ht="38.25" x14ac:dyDescent="0.2">
      <c r="A46" s="27"/>
      <c r="C46" s="29" t="s">
        <v>64</v>
      </c>
      <c r="D46" s="30">
        <v>150000</v>
      </c>
      <c r="E46" s="30">
        <v>0</v>
      </c>
      <c r="F46" s="30">
        <v>0</v>
      </c>
      <c r="G46" s="30">
        <v>150000</v>
      </c>
      <c r="H46" s="29" t="s">
        <v>28</v>
      </c>
      <c r="I46" s="31">
        <v>0</v>
      </c>
      <c r="J46" s="31">
        <v>100</v>
      </c>
      <c r="K46" s="29">
        <v>0</v>
      </c>
      <c r="L46" s="29">
        <v>0</v>
      </c>
      <c r="M46" s="32">
        <v>1</v>
      </c>
    </row>
    <row r="47" spans="1:13" s="28" customFormat="1" ht="51" x14ac:dyDescent="0.2">
      <c r="A47" s="27"/>
      <c r="C47" s="29" t="s">
        <v>65</v>
      </c>
      <c r="D47" s="30">
        <v>5000000</v>
      </c>
      <c r="E47" s="30">
        <v>0</v>
      </c>
      <c r="F47" s="30">
        <v>0</v>
      </c>
      <c r="G47" s="30">
        <v>5000000</v>
      </c>
      <c r="H47" s="29" t="s">
        <v>28</v>
      </c>
      <c r="I47" s="31">
        <v>0</v>
      </c>
      <c r="J47" s="31">
        <v>100</v>
      </c>
      <c r="K47" s="29">
        <v>0</v>
      </c>
      <c r="L47" s="29">
        <v>0</v>
      </c>
      <c r="M47" s="32">
        <v>1</v>
      </c>
    </row>
    <row r="48" spans="1:13" s="28" customFormat="1" ht="38.25" x14ac:dyDescent="0.2">
      <c r="A48" s="27"/>
      <c r="C48" s="29" t="s">
        <v>66</v>
      </c>
      <c r="D48" s="30">
        <v>300000</v>
      </c>
      <c r="E48" s="30">
        <v>0</v>
      </c>
      <c r="F48" s="30">
        <v>0</v>
      </c>
      <c r="G48" s="30">
        <v>300000</v>
      </c>
      <c r="H48" s="29" t="s">
        <v>28</v>
      </c>
      <c r="I48" s="31">
        <v>0</v>
      </c>
      <c r="J48" s="31">
        <v>100</v>
      </c>
      <c r="K48" s="29">
        <v>0</v>
      </c>
      <c r="L48" s="29">
        <v>0</v>
      </c>
      <c r="M48" s="32">
        <v>1</v>
      </c>
    </row>
    <row r="49" spans="1:13" s="28" customFormat="1" ht="38.25" x14ac:dyDescent="0.2">
      <c r="A49" s="27"/>
      <c r="C49" s="29" t="s">
        <v>67</v>
      </c>
      <c r="D49" s="30">
        <v>200000</v>
      </c>
      <c r="E49" s="30">
        <v>0</v>
      </c>
      <c r="F49" s="30">
        <v>0</v>
      </c>
      <c r="G49" s="30">
        <v>200000</v>
      </c>
      <c r="H49" s="29" t="s">
        <v>28</v>
      </c>
      <c r="I49" s="31">
        <v>0</v>
      </c>
      <c r="J49" s="31">
        <v>100</v>
      </c>
      <c r="K49" s="29">
        <v>0</v>
      </c>
      <c r="L49" s="29">
        <v>0</v>
      </c>
      <c r="M49" s="32">
        <v>1</v>
      </c>
    </row>
    <row r="50" spans="1:13" s="28" customFormat="1" ht="38.25" x14ac:dyDescent="0.2">
      <c r="A50" s="27"/>
      <c r="C50" s="29" t="s">
        <v>68</v>
      </c>
      <c r="D50" s="30">
        <v>1200000</v>
      </c>
      <c r="E50" s="30">
        <v>0</v>
      </c>
      <c r="F50" s="30">
        <v>0</v>
      </c>
      <c r="G50" s="30">
        <v>1200000</v>
      </c>
      <c r="H50" s="29" t="s">
        <v>28</v>
      </c>
      <c r="I50" s="31">
        <v>0</v>
      </c>
      <c r="J50" s="31">
        <v>100</v>
      </c>
      <c r="K50" s="29">
        <v>0</v>
      </c>
      <c r="L50" s="29">
        <v>0</v>
      </c>
      <c r="M50" s="32">
        <v>1</v>
      </c>
    </row>
    <row r="51" spans="1:13" s="28" customFormat="1" ht="38.25" x14ac:dyDescent="0.2">
      <c r="A51" s="27"/>
      <c r="C51" s="29" t="s">
        <v>69</v>
      </c>
      <c r="D51" s="30">
        <v>1150000</v>
      </c>
      <c r="E51" s="30">
        <v>1150000</v>
      </c>
      <c r="F51" s="30">
        <v>1150000</v>
      </c>
      <c r="G51" s="30">
        <v>3450000</v>
      </c>
      <c r="H51" s="29" t="s">
        <v>28</v>
      </c>
      <c r="I51" s="31">
        <v>0</v>
      </c>
      <c r="J51" s="31">
        <v>100</v>
      </c>
      <c r="K51" s="29">
        <v>0</v>
      </c>
      <c r="L51" s="29">
        <v>0</v>
      </c>
      <c r="M51" s="32">
        <v>1</v>
      </c>
    </row>
    <row r="52" spans="1:13" s="28" customFormat="1" ht="38.25" x14ac:dyDescent="0.2">
      <c r="A52" s="27"/>
      <c r="C52" s="29" t="s">
        <v>70</v>
      </c>
      <c r="D52" s="30">
        <v>200000</v>
      </c>
      <c r="E52" s="30">
        <v>0</v>
      </c>
      <c r="F52" s="30">
        <v>0</v>
      </c>
      <c r="G52" s="30">
        <v>200000</v>
      </c>
      <c r="H52" s="29" t="s">
        <v>28</v>
      </c>
      <c r="I52" s="31">
        <v>0</v>
      </c>
      <c r="J52" s="31">
        <v>100</v>
      </c>
      <c r="K52" s="29">
        <v>0</v>
      </c>
      <c r="L52" s="29">
        <v>0</v>
      </c>
      <c r="M52" s="32">
        <v>1</v>
      </c>
    </row>
    <row r="53" spans="1:13" s="28" customFormat="1" ht="38.25" x14ac:dyDescent="0.2">
      <c r="A53" s="27"/>
      <c r="C53" s="29" t="s">
        <v>71</v>
      </c>
      <c r="D53" s="30">
        <v>63000</v>
      </c>
      <c r="E53" s="30">
        <v>0</v>
      </c>
      <c r="F53" s="30">
        <v>0</v>
      </c>
      <c r="G53" s="30">
        <v>63000</v>
      </c>
      <c r="H53" s="29" t="s">
        <v>28</v>
      </c>
      <c r="I53" s="31">
        <v>0</v>
      </c>
      <c r="J53" s="31">
        <v>100</v>
      </c>
      <c r="K53" s="29">
        <v>0</v>
      </c>
      <c r="L53" s="29">
        <v>0</v>
      </c>
      <c r="M53" s="32">
        <v>1</v>
      </c>
    </row>
    <row r="54" spans="1:13" s="28" customFormat="1" ht="39.75" customHeight="1" x14ac:dyDescent="0.2">
      <c r="A54" s="27"/>
      <c r="C54" s="29" t="s">
        <v>72</v>
      </c>
      <c r="D54" s="30">
        <v>1000000</v>
      </c>
      <c r="E54" s="30">
        <v>0</v>
      </c>
      <c r="F54" s="30">
        <v>1000000</v>
      </c>
      <c r="G54" s="30">
        <v>2000000</v>
      </c>
      <c r="H54" s="29" t="s">
        <v>28</v>
      </c>
      <c r="I54" s="31">
        <v>0</v>
      </c>
      <c r="J54" s="31">
        <v>100</v>
      </c>
      <c r="K54" s="29">
        <v>0</v>
      </c>
      <c r="L54" s="29">
        <v>0</v>
      </c>
      <c r="M54" s="32">
        <v>1</v>
      </c>
    </row>
    <row r="55" spans="1:13" s="28" customFormat="1" hidden="1" x14ac:dyDescent="0.25">
      <c r="A55" s="27"/>
      <c r="C55" s="39"/>
      <c r="D55" s="40"/>
      <c r="E55" s="40"/>
      <c r="F55" s="40"/>
      <c r="G55" s="40" t="e">
        <f>G55:G61150000</f>
        <v>#NAME?</v>
      </c>
      <c r="H55" s="41"/>
      <c r="I55" s="41"/>
      <c r="J55" s="41"/>
      <c r="K55" s="41"/>
      <c r="L55" s="41"/>
      <c r="M55" s="42"/>
    </row>
    <row r="56" spans="1:13" s="28" customFormat="1" ht="38.25" x14ac:dyDescent="0.2">
      <c r="A56" s="27"/>
      <c r="C56" s="29" t="s">
        <v>73</v>
      </c>
      <c r="D56" s="30">
        <v>500000</v>
      </c>
      <c r="E56" s="30">
        <v>500000</v>
      </c>
      <c r="F56" s="30">
        <v>500000</v>
      </c>
      <c r="G56" s="30">
        <v>1500000</v>
      </c>
      <c r="H56" s="29" t="s">
        <v>28</v>
      </c>
      <c r="I56" s="31">
        <v>0</v>
      </c>
      <c r="J56" s="31">
        <v>100</v>
      </c>
      <c r="K56" s="29">
        <v>0</v>
      </c>
      <c r="L56" s="29">
        <v>0</v>
      </c>
      <c r="M56" s="32">
        <v>1</v>
      </c>
    </row>
    <row r="57" spans="1:13" s="28" customFormat="1" ht="38.25" x14ac:dyDescent="0.2">
      <c r="A57" s="27"/>
      <c r="C57" s="29" t="s">
        <v>74</v>
      </c>
      <c r="D57" s="30">
        <v>4500000</v>
      </c>
      <c r="E57" s="30">
        <v>0</v>
      </c>
      <c r="F57" s="30">
        <v>0</v>
      </c>
      <c r="G57" s="30">
        <v>4500000</v>
      </c>
      <c r="H57" s="29" t="s">
        <v>28</v>
      </c>
      <c r="I57" s="31">
        <v>0</v>
      </c>
      <c r="J57" s="31">
        <v>100</v>
      </c>
      <c r="K57" s="29">
        <v>0</v>
      </c>
      <c r="L57" s="29">
        <v>0</v>
      </c>
      <c r="M57" s="32">
        <v>1</v>
      </c>
    </row>
    <row r="58" spans="1:13" s="28" customFormat="1" ht="38.25" x14ac:dyDescent="0.2">
      <c r="A58" s="27"/>
      <c r="C58" s="29" t="s">
        <v>75</v>
      </c>
      <c r="D58" s="30">
        <v>875000</v>
      </c>
      <c r="E58" s="30">
        <v>0</v>
      </c>
      <c r="F58" s="30">
        <v>875000</v>
      </c>
      <c r="G58" s="30">
        <v>875000</v>
      </c>
      <c r="H58" s="29"/>
      <c r="I58" s="31"/>
      <c r="J58" s="31"/>
      <c r="K58" s="29"/>
      <c r="L58" s="29"/>
      <c r="M58" s="32"/>
    </row>
    <row r="59" spans="1:13" s="28" customFormat="1" ht="38.25" x14ac:dyDescent="0.2">
      <c r="A59" s="27"/>
      <c r="C59" s="29" t="s">
        <v>76</v>
      </c>
      <c r="D59" s="30">
        <v>800000</v>
      </c>
      <c r="E59" s="30">
        <v>1000000</v>
      </c>
      <c r="F59" s="30">
        <v>1000000</v>
      </c>
      <c r="G59" s="30">
        <v>2800000</v>
      </c>
      <c r="H59" s="29" t="s">
        <v>77</v>
      </c>
      <c r="I59" s="31">
        <v>0</v>
      </c>
      <c r="J59" s="44">
        <v>20000</v>
      </c>
      <c r="K59" s="45">
        <v>10000</v>
      </c>
      <c r="L59" s="45">
        <v>10000</v>
      </c>
      <c r="M59" s="32">
        <v>1</v>
      </c>
    </row>
    <row r="60" spans="1:13" s="28" customFormat="1" ht="38.25" x14ac:dyDescent="0.2">
      <c r="A60" s="27"/>
      <c r="C60" s="29" t="s">
        <v>78</v>
      </c>
      <c r="D60" s="30">
        <v>2400000</v>
      </c>
      <c r="E60" s="30">
        <v>10000000</v>
      </c>
      <c r="F60" s="30">
        <v>12400000</v>
      </c>
      <c r="G60" s="30">
        <v>24800000</v>
      </c>
      <c r="H60" s="29" t="s">
        <v>77</v>
      </c>
      <c r="I60" s="31">
        <v>0</v>
      </c>
      <c r="J60" s="31">
        <v>6000</v>
      </c>
      <c r="K60" s="29">
        <v>6120</v>
      </c>
      <c r="L60" s="29">
        <v>6180</v>
      </c>
      <c r="M60" s="32">
        <v>1</v>
      </c>
    </row>
    <row r="61" spans="1:13" s="28" customFormat="1" ht="51" x14ac:dyDescent="0.2">
      <c r="A61" s="27"/>
      <c r="C61" s="29" t="s">
        <v>79</v>
      </c>
      <c r="D61" s="30">
        <v>1000000</v>
      </c>
      <c r="E61" s="30">
        <v>1000000</v>
      </c>
      <c r="F61" s="30">
        <v>1000000</v>
      </c>
      <c r="G61" s="30">
        <v>3000000</v>
      </c>
      <c r="H61" s="29" t="s">
        <v>28</v>
      </c>
      <c r="I61" s="31">
        <v>0</v>
      </c>
      <c r="J61" s="31">
        <v>100</v>
      </c>
      <c r="K61" s="29">
        <v>0</v>
      </c>
      <c r="L61" s="29">
        <v>0</v>
      </c>
      <c r="M61" s="32">
        <v>1</v>
      </c>
    </row>
    <row r="62" spans="1:13" s="28" customFormat="1" ht="38.25" x14ac:dyDescent="0.2">
      <c r="A62" s="27"/>
      <c r="C62" s="29" t="s">
        <v>80</v>
      </c>
      <c r="D62" s="30">
        <v>7995000</v>
      </c>
      <c r="E62" s="30">
        <v>5000000</v>
      </c>
      <c r="F62" s="30">
        <v>10000000</v>
      </c>
      <c r="G62" s="30">
        <f>SUM(D62:F62)</f>
        <v>22995000</v>
      </c>
      <c r="H62" s="29" t="s">
        <v>28</v>
      </c>
      <c r="I62" s="31">
        <v>0</v>
      </c>
      <c r="J62" s="31">
        <v>25000</v>
      </c>
      <c r="K62" s="29">
        <v>25500</v>
      </c>
      <c r="L62" s="29">
        <v>25750</v>
      </c>
      <c r="M62" s="32">
        <v>1</v>
      </c>
    </row>
    <row r="63" spans="1:13" s="28" customFormat="1" ht="38.25" x14ac:dyDescent="0.2">
      <c r="A63" s="27"/>
      <c r="C63" s="29" t="s">
        <v>81</v>
      </c>
      <c r="D63" s="30">
        <v>15660000</v>
      </c>
      <c r="E63" s="30">
        <v>0</v>
      </c>
      <c r="F63" s="30">
        <v>0</v>
      </c>
      <c r="G63" s="30">
        <v>15660000</v>
      </c>
      <c r="H63" s="29" t="s">
        <v>28</v>
      </c>
      <c r="I63" s="31">
        <v>0</v>
      </c>
      <c r="J63" s="31">
        <v>60</v>
      </c>
      <c r="K63" s="29">
        <v>20</v>
      </c>
      <c r="L63" s="29">
        <v>20</v>
      </c>
      <c r="M63" s="32">
        <v>1</v>
      </c>
    </row>
    <row r="64" spans="1:13" s="28" customFormat="1" ht="63.75" x14ac:dyDescent="0.2">
      <c r="A64" s="27"/>
      <c r="C64" s="29" t="s">
        <v>82</v>
      </c>
      <c r="D64" s="30">
        <v>120000</v>
      </c>
      <c r="E64" s="30">
        <v>0</v>
      </c>
      <c r="F64" s="30">
        <v>0</v>
      </c>
      <c r="G64" s="30">
        <v>120000</v>
      </c>
      <c r="H64" s="29" t="s">
        <v>83</v>
      </c>
      <c r="I64" s="31">
        <v>0</v>
      </c>
      <c r="J64" s="31">
        <v>3</v>
      </c>
      <c r="K64" s="29">
        <v>3</v>
      </c>
      <c r="L64" s="29">
        <v>3</v>
      </c>
      <c r="M64" s="32">
        <v>1</v>
      </c>
    </row>
    <row r="65" spans="1:15" s="28" customFormat="1" ht="51" x14ac:dyDescent="0.2">
      <c r="A65" s="27"/>
      <c r="C65" s="29" t="s">
        <v>84</v>
      </c>
      <c r="D65" s="30">
        <v>190000</v>
      </c>
      <c r="E65" s="30">
        <v>190000</v>
      </c>
      <c r="F65" s="30">
        <v>190000</v>
      </c>
      <c r="G65" s="30">
        <f>SUM(D65:F65)</f>
        <v>570000</v>
      </c>
      <c r="H65" s="29" t="s">
        <v>85</v>
      </c>
      <c r="I65" s="31">
        <v>0</v>
      </c>
      <c r="J65" s="31">
        <v>4</v>
      </c>
      <c r="K65" s="29">
        <v>4</v>
      </c>
      <c r="L65" s="29">
        <v>4</v>
      </c>
      <c r="M65" s="32">
        <v>1</v>
      </c>
      <c r="O65" s="46"/>
    </row>
    <row r="66" spans="1:15" s="28" customFormat="1" ht="51" x14ac:dyDescent="0.2">
      <c r="A66" s="27"/>
      <c r="C66" s="29" t="s">
        <v>86</v>
      </c>
      <c r="D66" s="30">
        <v>64000</v>
      </c>
      <c r="E66" s="30">
        <v>64000</v>
      </c>
      <c r="F66" s="30">
        <v>64000</v>
      </c>
      <c r="G66" s="30">
        <v>192000</v>
      </c>
      <c r="H66" s="29" t="s">
        <v>87</v>
      </c>
      <c r="I66" s="31">
        <v>0</v>
      </c>
      <c r="J66" s="31">
        <v>4</v>
      </c>
      <c r="K66" s="29">
        <v>4</v>
      </c>
      <c r="L66" s="29">
        <v>4</v>
      </c>
      <c r="M66" s="32">
        <v>1</v>
      </c>
    </row>
    <row r="67" spans="1:15" s="28" customFormat="1" ht="63.75" x14ac:dyDescent="0.2">
      <c r="A67" s="27"/>
      <c r="C67" s="29" t="s">
        <v>88</v>
      </c>
      <c r="D67" s="30">
        <v>300000</v>
      </c>
      <c r="E67" s="30">
        <v>0</v>
      </c>
      <c r="F67" s="30">
        <v>0</v>
      </c>
      <c r="G67" s="30">
        <v>300000</v>
      </c>
      <c r="H67" s="29" t="s">
        <v>83</v>
      </c>
      <c r="I67" s="31">
        <v>0</v>
      </c>
      <c r="J67" s="31">
        <v>1</v>
      </c>
      <c r="K67" s="29">
        <v>0</v>
      </c>
      <c r="L67" s="29">
        <v>0</v>
      </c>
      <c r="M67" s="32">
        <v>1</v>
      </c>
    </row>
    <row r="68" spans="1:15" s="28" customFormat="1" ht="89.25" x14ac:dyDescent="0.2">
      <c r="A68" s="27"/>
      <c r="C68" s="29" t="s">
        <v>89</v>
      </c>
      <c r="D68" s="30">
        <v>240000</v>
      </c>
      <c r="E68" s="30">
        <v>0</v>
      </c>
      <c r="F68" s="30">
        <v>0</v>
      </c>
      <c r="G68" s="30">
        <v>240000</v>
      </c>
      <c r="H68" s="29" t="s">
        <v>90</v>
      </c>
      <c r="I68" s="31">
        <v>0</v>
      </c>
      <c r="J68" s="31">
        <v>6</v>
      </c>
      <c r="K68" s="29">
        <v>6</v>
      </c>
      <c r="L68" s="29">
        <v>6</v>
      </c>
      <c r="M68" s="32">
        <v>1</v>
      </c>
    </row>
    <row r="69" spans="1:15" s="28" customFormat="1" ht="63.75" x14ac:dyDescent="0.2">
      <c r="A69" s="27"/>
      <c r="C69" s="29" t="s">
        <v>91</v>
      </c>
      <c r="D69" s="30">
        <v>200000</v>
      </c>
      <c r="E69" s="30">
        <v>150000</v>
      </c>
      <c r="F69" s="30">
        <v>150000</v>
      </c>
      <c r="G69" s="30">
        <v>500000</v>
      </c>
      <c r="H69" s="29" t="s">
        <v>83</v>
      </c>
      <c r="I69" s="31">
        <v>0</v>
      </c>
      <c r="J69" s="31">
        <v>100</v>
      </c>
      <c r="K69" s="29">
        <v>0</v>
      </c>
      <c r="L69" s="29">
        <v>0</v>
      </c>
      <c r="M69" s="32">
        <v>1</v>
      </c>
    </row>
    <row r="70" spans="1:15" s="28" customFormat="1" ht="63.75" x14ac:dyDescent="0.2">
      <c r="A70" s="27"/>
      <c r="C70" s="29" t="s">
        <v>92</v>
      </c>
      <c r="D70" s="30">
        <v>300000</v>
      </c>
      <c r="E70" s="30">
        <v>200000</v>
      </c>
      <c r="F70" s="30">
        <v>200000</v>
      </c>
      <c r="G70" s="30">
        <v>700000</v>
      </c>
      <c r="H70" s="29" t="s">
        <v>83</v>
      </c>
      <c r="I70" s="31">
        <v>0</v>
      </c>
      <c r="J70" s="31">
        <v>2</v>
      </c>
      <c r="K70" s="29">
        <v>2</v>
      </c>
      <c r="L70" s="29">
        <v>2</v>
      </c>
      <c r="M70" s="32">
        <v>1</v>
      </c>
    </row>
    <row r="71" spans="1:15" s="28" customFormat="1" ht="63.75" x14ac:dyDescent="0.2">
      <c r="A71" s="27"/>
      <c r="C71" s="29" t="s">
        <v>93</v>
      </c>
      <c r="D71" s="30">
        <v>40000</v>
      </c>
      <c r="E71" s="30">
        <v>0</v>
      </c>
      <c r="F71" s="30">
        <v>0</v>
      </c>
      <c r="G71" s="30">
        <v>40000</v>
      </c>
      <c r="H71" s="29" t="s">
        <v>83</v>
      </c>
      <c r="I71" s="31">
        <v>0</v>
      </c>
      <c r="J71" s="31">
        <v>1</v>
      </c>
      <c r="K71" s="29">
        <v>0</v>
      </c>
      <c r="L71" s="29">
        <v>0</v>
      </c>
      <c r="M71" s="32">
        <v>1</v>
      </c>
    </row>
    <row r="72" spans="1:15" s="28" customFormat="1" ht="43.5" customHeight="1" x14ac:dyDescent="0.2">
      <c r="A72" s="27"/>
      <c r="C72" s="29" t="s">
        <v>94</v>
      </c>
      <c r="D72" s="30">
        <v>150000</v>
      </c>
      <c r="E72" s="30">
        <v>0</v>
      </c>
      <c r="F72" s="30">
        <v>0</v>
      </c>
      <c r="G72" s="30">
        <v>150000</v>
      </c>
      <c r="H72" s="29" t="s">
        <v>28</v>
      </c>
      <c r="I72" s="31">
        <v>0</v>
      </c>
      <c r="J72" s="31">
        <v>100</v>
      </c>
      <c r="K72" s="29">
        <v>0</v>
      </c>
      <c r="L72" s="29">
        <v>0</v>
      </c>
      <c r="M72" s="32">
        <v>1</v>
      </c>
    </row>
    <row r="73" spans="1:15" s="28" customFormat="1" ht="43.5" customHeight="1" x14ac:dyDescent="0.2">
      <c r="A73" s="27"/>
      <c r="C73" s="29" t="s">
        <v>95</v>
      </c>
      <c r="D73" s="30">
        <v>35000</v>
      </c>
      <c r="E73" s="30">
        <v>35000</v>
      </c>
      <c r="F73" s="30">
        <v>35000</v>
      </c>
      <c r="G73" s="30">
        <v>105000</v>
      </c>
      <c r="H73" s="29" t="s">
        <v>83</v>
      </c>
      <c r="I73" s="31">
        <v>0</v>
      </c>
      <c r="J73" s="31">
        <v>1</v>
      </c>
      <c r="K73" s="29">
        <v>1</v>
      </c>
      <c r="L73" s="29">
        <v>1</v>
      </c>
      <c r="M73" s="32">
        <v>1</v>
      </c>
    </row>
    <row r="74" spans="1:15" s="28" customFormat="1" ht="43.5" customHeight="1" x14ac:dyDescent="0.2">
      <c r="A74" s="27"/>
      <c r="C74" s="29" t="s">
        <v>96</v>
      </c>
      <c r="D74" s="30">
        <v>200000</v>
      </c>
      <c r="E74" s="30">
        <v>150000</v>
      </c>
      <c r="F74" s="30">
        <v>150000</v>
      </c>
      <c r="G74" s="30">
        <v>500000</v>
      </c>
      <c r="H74" s="29" t="s">
        <v>28</v>
      </c>
      <c r="I74" s="31">
        <v>0</v>
      </c>
      <c r="J74" s="31">
        <v>100</v>
      </c>
      <c r="K74" s="29">
        <v>0</v>
      </c>
      <c r="L74" s="29">
        <v>0</v>
      </c>
      <c r="M74" s="32">
        <v>1</v>
      </c>
    </row>
    <row r="75" spans="1:15" s="28" customFormat="1" ht="54.6" customHeight="1" x14ac:dyDescent="0.2">
      <c r="A75" s="27"/>
      <c r="C75" s="29" t="s">
        <v>97</v>
      </c>
      <c r="D75" s="30">
        <v>250000</v>
      </c>
      <c r="E75" s="30">
        <v>0</v>
      </c>
      <c r="F75" s="30">
        <v>0</v>
      </c>
      <c r="G75" s="30">
        <v>250000</v>
      </c>
      <c r="H75" s="29" t="s">
        <v>28</v>
      </c>
      <c r="I75" s="31">
        <v>0</v>
      </c>
      <c r="J75" s="31">
        <v>100</v>
      </c>
      <c r="K75" s="29">
        <v>0</v>
      </c>
      <c r="L75" s="29">
        <v>0</v>
      </c>
      <c r="M75" s="32">
        <v>1</v>
      </c>
    </row>
    <row r="76" spans="1:15" s="28" customFormat="1" ht="63.75" customHeight="1" x14ac:dyDescent="0.2">
      <c r="A76" s="27"/>
      <c r="C76" s="29" t="s">
        <v>98</v>
      </c>
      <c r="D76" s="30">
        <v>50000</v>
      </c>
      <c r="E76" s="30">
        <v>50000</v>
      </c>
      <c r="F76" s="30">
        <v>50000</v>
      </c>
      <c r="G76" s="30">
        <v>150000</v>
      </c>
      <c r="H76" s="29" t="s">
        <v>28</v>
      </c>
      <c r="I76" s="31">
        <v>0</v>
      </c>
      <c r="J76" s="31">
        <v>100</v>
      </c>
      <c r="K76" s="29">
        <v>0</v>
      </c>
      <c r="L76" s="29">
        <v>0</v>
      </c>
      <c r="M76" s="32">
        <v>1</v>
      </c>
    </row>
    <row r="77" spans="1:15" s="28" customFormat="1" ht="57" customHeight="1" x14ac:dyDescent="0.2">
      <c r="A77" s="27"/>
      <c r="C77" s="29" t="s">
        <v>99</v>
      </c>
      <c r="D77" s="30">
        <v>620000</v>
      </c>
      <c r="E77" s="30">
        <v>0</v>
      </c>
      <c r="F77" s="30">
        <v>0</v>
      </c>
      <c r="G77" s="30">
        <v>620000</v>
      </c>
      <c r="H77" s="29" t="s">
        <v>28</v>
      </c>
      <c r="I77" s="31">
        <v>0</v>
      </c>
      <c r="J77" s="31">
        <v>100</v>
      </c>
      <c r="K77" s="29">
        <v>0</v>
      </c>
      <c r="L77" s="29">
        <v>0</v>
      </c>
      <c r="M77" s="32">
        <v>1</v>
      </c>
    </row>
    <row r="78" spans="1:15" s="28" customFormat="1" ht="57" customHeight="1" x14ac:dyDescent="0.2">
      <c r="A78" s="27"/>
      <c r="C78" s="29" t="s">
        <v>100</v>
      </c>
      <c r="D78" s="30">
        <v>900000</v>
      </c>
      <c r="E78" s="30">
        <v>0</v>
      </c>
      <c r="F78" s="30">
        <v>0</v>
      </c>
      <c r="G78" s="30">
        <v>900000</v>
      </c>
      <c r="H78" s="29" t="s">
        <v>28</v>
      </c>
      <c r="I78" s="31">
        <v>0</v>
      </c>
      <c r="J78" s="31">
        <v>100</v>
      </c>
      <c r="K78" s="29">
        <v>0</v>
      </c>
      <c r="L78" s="29">
        <v>0</v>
      </c>
      <c r="M78" s="32">
        <v>1</v>
      </c>
    </row>
    <row r="79" spans="1:15" s="28" customFormat="1" ht="57" customHeight="1" x14ac:dyDescent="0.2">
      <c r="A79" s="27"/>
      <c r="C79" s="29" t="s">
        <v>101</v>
      </c>
      <c r="D79" s="30">
        <v>9500000</v>
      </c>
      <c r="E79" s="30">
        <v>0</v>
      </c>
      <c r="F79" s="30">
        <v>0</v>
      </c>
      <c r="G79" s="30">
        <v>9500000</v>
      </c>
      <c r="H79" s="29" t="s">
        <v>28</v>
      </c>
      <c r="I79" s="31">
        <v>0</v>
      </c>
      <c r="J79" s="31">
        <v>100</v>
      </c>
      <c r="K79" s="29">
        <v>0</v>
      </c>
      <c r="L79" s="29">
        <v>0</v>
      </c>
      <c r="M79" s="32">
        <v>1</v>
      </c>
    </row>
    <row r="80" spans="1:15" s="28" customFormat="1" ht="57" customHeight="1" x14ac:dyDescent="0.2">
      <c r="A80" s="27"/>
      <c r="C80" s="29" t="s">
        <v>102</v>
      </c>
      <c r="D80" s="30">
        <v>500000</v>
      </c>
      <c r="E80" s="30">
        <v>500000</v>
      </c>
      <c r="F80" s="30">
        <v>500000</v>
      </c>
      <c r="G80" s="30">
        <v>1500000</v>
      </c>
      <c r="H80" s="29" t="s">
        <v>28</v>
      </c>
      <c r="I80" s="31">
        <v>0</v>
      </c>
      <c r="J80" s="31">
        <v>100</v>
      </c>
      <c r="K80" s="29">
        <v>0</v>
      </c>
      <c r="L80" s="29">
        <v>0</v>
      </c>
      <c r="M80" s="32">
        <v>1</v>
      </c>
    </row>
    <row r="81" spans="1:17" s="28" customFormat="1" ht="57" customHeight="1" x14ac:dyDescent="0.2">
      <c r="A81" s="27"/>
      <c r="C81" s="29" t="s">
        <v>103</v>
      </c>
      <c r="D81" s="30">
        <v>1000000</v>
      </c>
      <c r="E81" s="30">
        <v>0</v>
      </c>
      <c r="F81" s="30">
        <v>0</v>
      </c>
      <c r="G81" s="30">
        <v>1000000</v>
      </c>
      <c r="H81" s="29" t="s">
        <v>28</v>
      </c>
      <c r="I81" s="31">
        <v>0</v>
      </c>
      <c r="J81" s="31">
        <v>100</v>
      </c>
      <c r="K81" s="29">
        <v>0</v>
      </c>
      <c r="L81" s="29">
        <v>0</v>
      </c>
      <c r="M81" s="32">
        <v>1</v>
      </c>
    </row>
    <row r="82" spans="1:17" s="28" customFormat="1" ht="57" customHeight="1" x14ac:dyDescent="0.2">
      <c r="A82" s="27"/>
      <c r="C82" s="29" t="s">
        <v>104</v>
      </c>
      <c r="D82" s="30">
        <v>150000</v>
      </c>
      <c r="E82" s="30">
        <v>0</v>
      </c>
      <c r="F82" s="30">
        <v>0</v>
      </c>
      <c r="G82" s="30">
        <v>150000</v>
      </c>
      <c r="H82" s="29" t="s">
        <v>28</v>
      </c>
      <c r="I82" s="31">
        <v>0</v>
      </c>
      <c r="J82" s="31">
        <v>100</v>
      </c>
      <c r="K82" s="29">
        <v>0</v>
      </c>
      <c r="L82" s="29">
        <v>0</v>
      </c>
      <c r="M82" s="32">
        <v>1</v>
      </c>
    </row>
    <row r="83" spans="1:17" s="28" customFormat="1" ht="70.5" customHeight="1" x14ac:dyDescent="0.2">
      <c r="A83" s="27"/>
      <c r="C83" s="47" t="s">
        <v>105</v>
      </c>
      <c r="D83" s="48">
        <v>5000000</v>
      </c>
      <c r="E83" s="48">
        <v>5000000</v>
      </c>
      <c r="F83" s="48">
        <v>1000000</v>
      </c>
      <c r="G83" s="48">
        <v>11000000</v>
      </c>
      <c r="H83" s="29" t="s">
        <v>28</v>
      </c>
      <c r="I83" s="31">
        <v>0</v>
      </c>
      <c r="J83" s="31">
        <v>100</v>
      </c>
      <c r="K83" s="29">
        <v>0</v>
      </c>
      <c r="L83" s="29">
        <v>0</v>
      </c>
      <c r="M83" s="32">
        <v>1</v>
      </c>
    </row>
    <row r="84" spans="1:17" s="28" customFormat="1" ht="70.5" customHeight="1" x14ac:dyDescent="0.2">
      <c r="A84" s="27"/>
      <c r="C84" s="29" t="s">
        <v>106</v>
      </c>
      <c r="D84" s="30">
        <v>500000</v>
      </c>
      <c r="E84" s="30">
        <v>500000</v>
      </c>
      <c r="F84" s="30">
        <v>500000</v>
      </c>
      <c r="G84" s="30">
        <v>1500000</v>
      </c>
      <c r="H84" s="29" t="s">
        <v>28</v>
      </c>
      <c r="I84" s="31">
        <v>0</v>
      </c>
      <c r="J84" s="31">
        <v>100</v>
      </c>
      <c r="K84" s="29">
        <v>0</v>
      </c>
      <c r="L84" s="29">
        <v>0</v>
      </c>
      <c r="M84" s="32">
        <v>1</v>
      </c>
    </row>
    <row r="85" spans="1:17" s="28" customFormat="1" ht="70.5" customHeight="1" x14ac:dyDescent="0.2">
      <c r="A85" s="27"/>
      <c r="C85" s="47" t="s">
        <v>107</v>
      </c>
      <c r="D85" s="48">
        <v>513000</v>
      </c>
      <c r="E85" s="48">
        <v>0</v>
      </c>
      <c r="F85" s="48">
        <v>0</v>
      </c>
      <c r="G85" s="48">
        <v>513000</v>
      </c>
      <c r="H85" s="29" t="s">
        <v>28</v>
      </c>
      <c r="I85" s="31">
        <v>0</v>
      </c>
      <c r="J85" s="31">
        <v>100</v>
      </c>
      <c r="K85" s="29">
        <v>0</v>
      </c>
      <c r="L85" s="29">
        <v>0</v>
      </c>
      <c r="M85" s="32">
        <v>1</v>
      </c>
    </row>
    <row r="86" spans="1:17" s="28" customFormat="1" ht="70.5" customHeight="1" x14ac:dyDescent="0.2">
      <c r="A86" s="27"/>
      <c r="C86" s="47" t="s">
        <v>108</v>
      </c>
      <c r="D86" s="48">
        <v>0</v>
      </c>
      <c r="E86" s="48">
        <v>120000</v>
      </c>
      <c r="F86" s="48">
        <v>120000</v>
      </c>
      <c r="G86" s="48">
        <v>240000</v>
      </c>
      <c r="H86" s="29"/>
      <c r="I86" s="31"/>
      <c r="J86" s="31"/>
      <c r="K86" s="29"/>
      <c r="L86" s="29"/>
      <c r="M86" s="32"/>
    </row>
    <row r="87" spans="1:17" s="28" customFormat="1" ht="59.25" customHeight="1" x14ac:dyDescent="0.2">
      <c r="A87" s="27"/>
      <c r="C87" s="47" t="s">
        <v>109</v>
      </c>
      <c r="D87" s="48">
        <v>400000</v>
      </c>
      <c r="E87" s="48">
        <v>0</v>
      </c>
      <c r="F87" s="48">
        <v>0</v>
      </c>
      <c r="G87" s="48">
        <v>400000</v>
      </c>
      <c r="H87" s="29" t="s">
        <v>28</v>
      </c>
      <c r="I87" s="31">
        <v>0</v>
      </c>
      <c r="J87" s="31">
        <v>100</v>
      </c>
      <c r="K87" s="29">
        <v>0</v>
      </c>
      <c r="L87" s="29">
        <v>0</v>
      </c>
      <c r="M87" s="32">
        <v>1</v>
      </c>
    </row>
    <row r="88" spans="1:17" s="28" customFormat="1" ht="34.5" customHeight="1" x14ac:dyDescent="0.2">
      <c r="A88" s="27"/>
      <c r="C88" s="29" t="s">
        <v>110</v>
      </c>
      <c r="D88" s="30">
        <f>SUM(D46:D87)</f>
        <v>64215000</v>
      </c>
      <c r="E88" s="30">
        <f>SUM(E46:E87)</f>
        <v>25609000</v>
      </c>
      <c r="F88" s="30">
        <v>30884000</v>
      </c>
      <c r="G88" s="30">
        <v>120708000</v>
      </c>
      <c r="H88" s="29" t="s">
        <v>28</v>
      </c>
      <c r="I88" s="31">
        <v>0</v>
      </c>
      <c r="J88" s="31">
        <v>100</v>
      </c>
      <c r="K88" s="29">
        <v>0</v>
      </c>
      <c r="L88" s="29">
        <v>0</v>
      </c>
      <c r="M88" s="32">
        <v>1</v>
      </c>
    </row>
    <row r="89" spans="1:17" s="28" customFormat="1" ht="39" customHeight="1" x14ac:dyDescent="0.25">
      <c r="A89" s="29" t="s">
        <v>111</v>
      </c>
      <c r="C89" s="39" t="s">
        <v>112</v>
      </c>
      <c r="D89" s="49"/>
      <c r="E89" s="49"/>
      <c r="F89" s="49"/>
      <c r="G89" s="49"/>
      <c r="H89" s="41"/>
      <c r="I89" s="41"/>
      <c r="J89" s="41"/>
      <c r="K89" s="41"/>
      <c r="L89" s="41"/>
      <c r="M89" s="42"/>
    </row>
    <row r="90" spans="1:17" s="28" customFormat="1" ht="39" customHeight="1" x14ac:dyDescent="0.25">
      <c r="A90" s="50"/>
      <c r="C90" s="47" t="s">
        <v>113</v>
      </c>
      <c r="D90" s="48">
        <v>300000</v>
      </c>
      <c r="E90" s="48">
        <v>0</v>
      </c>
      <c r="F90" s="48">
        <v>0</v>
      </c>
      <c r="G90" s="48">
        <v>300000</v>
      </c>
      <c r="H90" s="51"/>
      <c r="I90" s="51"/>
      <c r="J90" s="51"/>
      <c r="K90" s="51"/>
      <c r="L90" s="51"/>
      <c r="M90" s="52"/>
    </row>
    <row r="91" spans="1:17" s="28" customFormat="1" ht="38.25" customHeight="1" x14ac:dyDescent="0.25">
      <c r="A91" s="27"/>
      <c r="C91" s="29" t="s">
        <v>114</v>
      </c>
      <c r="D91" s="30">
        <v>600000</v>
      </c>
      <c r="E91" s="30">
        <v>400000</v>
      </c>
      <c r="F91" s="30">
        <v>400000</v>
      </c>
      <c r="G91" s="30">
        <v>1400000</v>
      </c>
      <c r="H91" s="29" t="s">
        <v>28</v>
      </c>
      <c r="I91" s="31">
        <v>0</v>
      </c>
      <c r="J91" s="31">
        <v>100</v>
      </c>
      <c r="K91" s="29">
        <v>0</v>
      </c>
      <c r="L91" s="29">
        <v>0</v>
      </c>
      <c r="M91" s="32">
        <v>1</v>
      </c>
      <c r="N91" s="2"/>
      <c r="O91" s="2"/>
      <c r="P91" s="2"/>
      <c r="Q91" s="2"/>
    </row>
    <row r="92" spans="1:17" s="28" customFormat="1" ht="38.25" customHeight="1" x14ac:dyDescent="0.25">
      <c r="A92" s="27"/>
      <c r="C92" s="29" t="s">
        <v>115</v>
      </c>
      <c r="D92" s="30">
        <v>900000</v>
      </c>
      <c r="E92" s="30">
        <v>400000</v>
      </c>
      <c r="F92" s="30">
        <v>400000</v>
      </c>
      <c r="G92" s="30">
        <v>1700000</v>
      </c>
      <c r="H92" s="29" t="s">
        <v>28</v>
      </c>
      <c r="I92" s="31">
        <v>0</v>
      </c>
      <c r="J92" s="31">
        <v>100</v>
      </c>
      <c r="K92" s="29">
        <v>0</v>
      </c>
      <c r="L92" s="29">
        <v>0</v>
      </c>
      <c r="M92" s="32">
        <v>1</v>
      </c>
      <c r="N92" s="2"/>
      <c r="O92" s="2"/>
      <c r="P92" s="2"/>
      <c r="Q92" s="2"/>
    </row>
    <row r="93" spans="1:17" s="28" customFormat="1" ht="38.25" customHeight="1" x14ac:dyDescent="0.25">
      <c r="A93" s="27"/>
      <c r="C93" s="34" t="s">
        <v>116</v>
      </c>
      <c r="D93" s="30">
        <f>SUM(D88:D91)</f>
        <v>65115000</v>
      </c>
      <c r="E93" s="30">
        <f>SUM(E88:E91)</f>
        <v>26009000</v>
      </c>
      <c r="F93" s="30">
        <f>SUM(F88:F91)</f>
        <v>31284000</v>
      </c>
      <c r="G93" s="30">
        <f>SUM(G88:G91)</f>
        <v>122408000</v>
      </c>
      <c r="H93" s="29"/>
      <c r="I93" s="31"/>
      <c r="J93" s="31"/>
      <c r="K93" s="29"/>
      <c r="L93" s="29"/>
      <c r="M93" s="32"/>
      <c r="N93" s="2"/>
      <c r="O93" s="2"/>
      <c r="P93" s="2"/>
      <c r="Q93" s="2"/>
    </row>
    <row r="94" spans="1:17" s="28" customFormat="1" ht="34.5" customHeight="1" x14ac:dyDescent="0.25">
      <c r="A94" s="27"/>
      <c r="C94" s="35" t="s">
        <v>117</v>
      </c>
      <c r="D94" s="37"/>
      <c r="E94" s="36"/>
      <c r="F94" s="37"/>
      <c r="G94" s="36"/>
      <c r="H94" s="38"/>
      <c r="I94" s="38"/>
      <c r="J94" s="38"/>
      <c r="K94" s="38"/>
      <c r="L94" s="38"/>
      <c r="M94" s="38"/>
    </row>
    <row r="95" spans="1:17" s="28" customFormat="1" ht="30" customHeight="1" x14ac:dyDescent="0.25">
      <c r="A95" s="27"/>
      <c r="C95" s="39" t="s">
        <v>118</v>
      </c>
      <c r="D95" s="40"/>
      <c r="E95" s="40"/>
      <c r="F95" s="40"/>
      <c r="G95" s="40"/>
      <c r="H95" s="41"/>
      <c r="I95" s="41"/>
      <c r="J95" s="41"/>
      <c r="K95" s="41"/>
      <c r="L95" s="41"/>
      <c r="M95" s="42"/>
    </row>
    <row r="96" spans="1:17" ht="36" customHeight="1" x14ac:dyDescent="0.25">
      <c r="C96" s="29" t="s">
        <v>119</v>
      </c>
      <c r="D96" s="30">
        <v>472000</v>
      </c>
      <c r="E96" s="30">
        <v>232000</v>
      </c>
      <c r="F96" s="30">
        <v>232000</v>
      </c>
      <c r="G96" s="30">
        <v>936000</v>
      </c>
      <c r="H96" s="29" t="s">
        <v>28</v>
      </c>
      <c r="I96" s="31">
        <v>0</v>
      </c>
      <c r="J96" s="31">
        <v>20</v>
      </c>
      <c r="K96" s="29">
        <v>20</v>
      </c>
      <c r="L96" s="29">
        <v>60</v>
      </c>
      <c r="M96" s="32">
        <v>1</v>
      </c>
    </row>
    <row r="97" spans="3:13" ht="36" customHeight="1" x14ac:dyDescent="0.25">
      <c r="C97" s="29" t="s">
        <v>120</v>
      </c>
      <c r="D97" s="30">
        <v>100000</v>
      </c>
      <c r="E97" s="30">
        <v>0</v>
      </c>
      <c r="F97" s="30">
        <v>0</v>
      </c>
      <c r="G97" s="30">
        <v>100000</v>
      </c>
      <c r="H97" s="29" t="s">
        <v>28</v>
      </c>
      <c r="I97" s="31">
        <v>0</v>
      </c>
      <c r="J97" s="31">
        <v>20</v>
      </c>
      <c r="K97" s="29">
        <v>20</v>
      </c>
      <c r="L97" s="29">
        <v>60</v>
      </c>
      <c r="M97" s="32">
        <v>1</v>
      </c>
    </row>
    <row r="98" spans="3:13" ht="39" x14ac:dyDescent="0.25">
      <c r="C98" s="29" t="s">
        <v>121</v>
      </c>
      <c r="D98" s="30">
        <v>1200000</v>
      </c>
      <c r="E98" s="30">
        <v>0</v>
      </c>
      <c r="F98" s="30">
        <v>0</v>
      </c>
      <c r="G98" s="30">
        <v>1200000</v>
      </c>
      <c r="H98" s="29" t="s">
        <v>28</v>
      </c>
      <c r="I98" s="31">
        <v>0</v>
      </c>
      <c r="J98" s="31">
        <v>100</v>
      </c>
      <c r="K98" s="29">
        <v>0</v>
      </c>
      <c r="L98" s="29">
        <v>0</v>
      </c>
      <c r="M98" s="32">
        <v>1</v>
      </c>
    </row>
    <row r="99" spans="3:13" ht="15.75" x14ac:dyDescent="0.25">
      <c r="C99" s="34" t="s">
        <v>122</v>
      </c>
      <c r="D99" s="30">
        <f>SUM(D96:D98)</f>
        <v>1772000</v>
      </c>
      <c r="E99" s="30">
        <v>232000</v>
      </c>
      <c r="F99" s="30">
        <v>232000</v>
      </c>
      <c r="G99" s="30">
        <f>SUM(G96:G98)</f>
        <v>2236000</v>
      </c>
      <c r="H99" s="53"/>
      <c r="I99" s="53"/>
      <c r="J99" s="53"/>
      <c r="K99" s="53"/>
      <c r="L99" s="53"/>
      <c r="M99" s="53"/>
    </row>
    <row r="102" spans="3:13" x14ac:dyDescent="0.25">
      <c r="D102" s="33"/>
    </row>
    <row r="103" spans="3:13" x14ac:dyDescent="0.25">
      <c r="D103" s="33"/>
    </row>
  </sheetData>
  <mergeCells count="2">
    <mergeCell ref="D3:J3"/>
    <mergeCell ref="D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razvojnih programa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MOBES_1</dc:creator>
  <cp:lastModifiedBy>MOBES_1</cp:lastModifiedBy>
  <cp:lastPrinted>2020-12-16T10:27:02Z</cp:lastPrinted>
  <dcterms:created xsi:type="dcterms:W3CDTF">2021-01-12T11:51:17Z</dcterms:created>
  <dcterms:modified xsi:type="dcterms:W3CDTF">2021-02-01T10:32:18Z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